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Лист1!$A$7:$S$69</definedName>
  </definedNames>
  <calcPr calcId="152511" iterateDelta="1E-4"/>
</workbook>
</file>

<file path=xl/calcChain.xml><?xml version="1.0" encoding="utf-8"?>
<calcChain xmlns="http://schemas.openxmlformats.org/spreadsheetml/2006/main">
  <c r="N69" i="1" l="1"/>
  <c r="M69" i="1"/>
  <c r="K69" i="1"/>
  <c r="J69" i="1"/>
  <c r="H69" i="1"/>
  <c r="G69" i="1"/>
  <c r="E69" i="1"/>
  <c r="D69" i="1"/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1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R67" i="1" l="1"/>
  <c r="R65" i="1"/>
  <c r="R63" i="1"/>
  <c r="R61" i="1"/>
  <c r="R59" i="1"/>
  <c r="R57" i="1"/>
  <c r="R55" i="1"/>
  <c r="R53" i="1"/>
  <c r="R51" i="1"/>
  <c r="R49" i="1"/>
  <c r="R47" i="1"/>
  <c r="R45" i="1"/>
  <c r="R43" i="1"/>
  <c r="R41" i="1"/>
  <c r="R39" i="1"/>
  <c r="R37" i="1"/>
  <c r="R35" i="1"/>
  <c r="R33" i="1"/>
  <c r="R31" i="1"/>
  <c r="R29" i="1"/>
  <c r="R27" i="1"/>
  <c r="R25" i="1"/>
  <c r="R23" i="1"/>
  <c r="R21" i="1"/>
  <c r="R19" i="1"/>
  <c r="R17" i="1"/>
  <c r="R15" i="1"/>
  <c r="R13" i="1"/>
  <c r="R11" i="1"/>
  <c r="R10" i="1"/>
  <c r="R68" i="1"/>
  <c r="R66" i="1"/>
  <c r="R64" i="1"/>
  <c r="R62" i="1"/>
  <c r="R60" i="1"/>
  <c r="R58" i="1"/>
  <c r="R56" i="1"/>
  <c r="R54" i="1"/>
  <c r="R52" i="1"/>
  <c r="R50" i="1"/>
  <c r="R48" i="1"/>
  <c r="R46" i="1"/>
  <c r="R44" i="1"/>
  <c r="R42" i="1"/>
  <c r="R40" i="1"/>
  <c r="R38" i="1"/>
  <c r="R36" i="1"/>
  <c r="R34" i="1"/>
  <c r="R32" i="1"/>
  <c r="R30" i="1"/>
  <c r="R28" i="1"/>
  <c r="R26" i="1"/>
  <c r="R24" i="1"/>
  <c r="R22" i="1"/>
  <c r="R20" i="1"/>
  <c r="R18" i="1"/>
  <c r="R16" i="1"/>
  <c r="R14" i="1"/>
  <c r="R12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I68" i="1" l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69" i="1" l="1"/>
  <c r="Q69" i="1"/>
  <c r="P69" i="1"/>
  <c r="R69" i="1" l="1"/>
  <c r="F10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69" i="1" l="1"/>
</calcChain>
</file>

<file path=xl/sharedStrings.xml><?xml version="1.0" encoding="utf-8"?>
<sst xmlns="http://schemas.openxmlformats.org/spreadsheetml/2006/main" count="150" uniqueCount="85">
  <si>
    <t>№ п/п</t>
  </si>
  <si>
    <t>ГБОУ лицей г. Сызрани</t>
  </si>
  <si>
    <t>ГБОУ гимназия г. Сызрани</t>
  </si>
  <si>
    <t>ГБОУ СОШ № 2 г. Сызрани</t>
  </si>
  <si>
    <t>ГБОУ СОШ № 3 г. Сызрани</t>
  </si>
  <si>
    <t>ГБОУ СОШ № 4 г.о. Сызрань</t>
  </si>
  <si>
    <t>ГБОУ СОШ № 5 г. Сызрани</t>
  </si>
  <si>
    <t>ГБОУ СОШ № 6 г.о. Сызрань</t>
  </si>
  <si>
    <t>ГБОУ ООШ №7 г. Сызрани</t>
  </si>
  <si>
    <t>ГБОУ СОШ № 9 г. Сызрани</t>
  </si>
  <si>
    <t>ГБОУ СОШ № 10 г. Сызрани</t>
  </si>
  <si>
    <t>ГБОУ ООШ №11 г.о. Сызрань</t>
  </si>
  <si>
    <t>ГБОУ СОШ № 12 г. Сызрани</t>
  </si>
  <si>
    <t>ГБОУ СОШ № 14 "Центр образования"  г.о. Сызрань</t>
  </si>
  <si>
    <t>ГБОУ ООШ № 16 г. Сызрани</t>
  </si>
  <si>
    <t>ГБОУ СОШ № 17 г. Сызрани</t>
  </si>
  <si>
    <t>ГБОУ ООШ № 18 г. Сызрани</t>
  </si>
  <si>
    <t>ГБОУ СОШ № 19 г. Сызрани</t>
  </si>
  <si>
    <t>ГБОУ СОШ № 21 г. Сызрани</t>
  </si>
  <si>
    <t>ГБОУ СОШ № 22 г. Сызрани</t>
  </si>
  <si>
    <t>ГБОУ ООШ № 23 г. Сызрани</t>
  </si>
  <si>
    <t>ГБОУ СОШ №26 г. Сызрани</t>
  </si>
  <si>
    <t>ГБОУ ООШ № 27 г. Сызрани</t>
  </si>
  <si>
    <t>ГБОУ ООШ №28 г.о. Сызрань</t>
  </si>
  <si>
    <t>ГБОУ СОШ № 29 г. Сызрани</t>
  </si>
  <si>
    <t>ГБОУ СОШ № 30 г.о. Сызрань</t>
  </si>
  <si>
    <t>ГБОУ ООШ № 32 г. Сызрани</t>
  </si>
  <si>
    <t>ГБОУ СОШ № 33 г. Сызрани</t>
  </si>
  <si>
    <t>ГБОУ ООШ № 34 г. Сызрани</t>
  </si>
  <si>
    <t>ГБОУ СОШ №38 г. Сызрани</t>
  </si>
  <si>
    <t>ГБОУ ООШ № 39 г. Сызрани</t>
  </si>
  <si>
    <t>ЧОУ СОШ "Кристалл"</t>
  </si>
  <si>
    <t>ГБОУ ООШ № 2 г.о. Октябрьск</t>
  </si>
  <si>
    <t>ГБОУ СОШ № 3 г.о. Октябрьск</t>
  </si>
  <si>
    <t>ГБОУ ООШ № 5 г.о. Октябрьск</t>
  </si>
  <si>
    <t>ГБОУ СОШ № 8 г.о. Октябрьск</t>
  </si>
  <si>
    <t>ГБОУ СОШ № 9 "Центр образования" г.о. Октябрьск</t>
  </si>
  <si>
    <t>ГБОУ СОШ № 11 г.о. Октябрьск</t>
  </si>
  <si>
    <t>ГКО СУВУ г. Октябрьска</t>
  </si>
  <si>
    <t>ГБОУ СОШ п.г.т. Балашейка</t>
  </si>
  <si>
    <t>ГБОУ СОШ "Центр образования" пос. Варламово</t>
  </si>
  <si>
    <t>ГБОУ ООШ с. Жемковка</t>
  </si>
  <si>
    <t>ГБОУ ООШ с. Заборовка</t>
  </si>
  <si>
    <t>ГБОУ ООШ пос. Кошелевка</t>
  </si>
  <si>
    <t>ГБОУ СОШ п.г.т. Междуреченск</t>
  </si>
  <si>
    <t>ГБОУ ООШ с. Новая Рачейка</t>
  </si>
  <si>
    <t>ГБОУ ООШ пос. Сборный</t>
  </si>
  <si>
    <t>ГБОУ СОШ с. Старая Рачейка</t>
  </si>
  <si>
    <t>ГБОУ СОШ с. Троицкое</t>
  </si>
  <si>
    <t>ГБОУ СОШ с. Усинское</t>
  </si>
  <si>
    <t>ГБОУ ООШ с. Байдеряково</t>
  </si>
  <si>
    <t>ГБОУ СОШ пос. Береговой</t>
  </si>
  <si>
    <t>ГБОУ СОШ пос. Волжский Утёс</t>
  </si>
  <si>
    <t>ГБОУ ООШ с. Кузькино</t>
  </si>
  <si>
    <t>ГБОУ СОШ с.Малячкино</t>
  </si>
  <si>
    <t>ГБОУ ООШ с. Муранка</t>
  </si>
  <si>
    <t>ГБОУ СОШ с.Новодевичье</t>
  </si>
  <si>
    <t>ГБОУ ООШ пос. Пионерский</t>
  </si>
  <si>
    <t>ГБОУ СОШ с. Усолье</t>
  </si>
  <si>
    <t>ГБОУ СОШ с. Шигоны</t>
  </si>
  <si>
    <t>Западное управление министерства образования и науки Самарской области</t>
  </si>
  <si>
    <t xml:space="preserve">Наименование </t>
  </si>
  <si>
    <t>ГБОУ (МБОУ)</t>
  </si>
  <si>
    <t>ИТОГО</t>
  </si>
  <si>
    <t>%</t>
  </si>
  <si>
    <t>Общее количество учащихся 2-11 классов</t>
  </si>
  <si>
    <t>Сызрань</t>
  </si>
  <si>
    <t>Октябрьск</t>
  </si>
  <si>
    <t>Сызранский</t>
  </si>
  <si>
    <t>Шигонский</t>
  </si>
  <si>
    <t>6.2.2 Доля обучающихся, принявших участие в открытых онлайн-уроках, реализуемых с учётом опыта цикла открытых уроков "ПроеКТОриЯ", направленных на раннюю профориентацию, в общей численности обучающихся общеобразовательной организации</t>
  </si>
  <si>
    <t>Перечень показателей и критериев результативности для формирования рейтинга общеобразовательных организаций Самарской области по итогам 2019 года</t>
  </si>
  <si>
    <t>Количество участников 2-11 классы</t>
  </si>
  <si>
    <t>Для ОО, обучающихся с 1 по 9-11 классы</t>
  </si>
  <si>
    <t>ИТОГО II квартал</t>
  </si>
  <si>
    <t>ИТОГО I квартал</t>
  </si>
  <si>
    <t>Общее количество учащихся 8-11 классов</t>
  </si>
  <si>
    <t>2019 год</t>
  </si>
  <si>
    <t>ИТОГО III квартал</t>
  </si>
  <si>
    <t>Количество участников 8-11 классы</t>
  </si>
  <si>
    <t>ИТОГО IV квартал</t>
  </si>
  <si>
    <t>ИТОГО за 2019 год</t>
  </si>
  <si>
    <t>Оценивание в баллах</t>
  </si>
  <si>
    <t>до 10%-2 балла, от 10% до 19%- 4 балла, от 20% до 29%-6 баллов, от 30% до 39%-8 баллов, 40% и выше-10 баллов</t>
  </si>
  <si>
    <t>Территория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</si>
</sst>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2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5" fillId="0" borderId="0"/>
  </cellStyleXfs>
  <cellXfs count="52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4" fillId="3" borderId="4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9" fillId="5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/>
    <xf numFmtId="0" fontId="10" fillId="0" borderId="6" xfId="0" applyFont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2" fontId="19" fillId="8" borderId="6" xfId="0" applyNumberFormat="1" applyFont="1" applyFill="1" applyBorder="1" applyAlignment="1">
      <alignment horizontal="center"/>
    </xf>
    <xf numFmtId="0" fontId="21" fillId="7" borderId="6" xfId="0" applyFont="1" applyFill="1" applyBorder="1" applyAlignment="1">
      <alignment horizontal="center"/>
    </xf>
    <xf numFmtId="2" fontId="10" fillId="6" borderId="6" xfId="0" applyNumberFormat="1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4" fillId="5" borderId="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0">
    <cellStyle name="Excel Built-in Normal" xfId="1"/>
    <cellStyle name="Excel Built-in Normal 1" xfId="6"/>
    <cellStyle name="Excel Built-in Normal 2" xfId="3"/>
    <cellStyle name="TableStyleLight1" xfId="7"/>
    <cellStyle name="Обычный" xfId="0" builtinId="0"/>
    <cellStyle name="Обычный 2" xfId="2"/>
    <cellStyle name="Обычный 3" xfId="4"/>
    <cellStyle name="Обычный 4" xfId="5"/>
    <cellStyle name="Обычный 5" xfId="9"/>
    <cellStyle name="Пояснение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zoomScale="70" zoomScaleNormal="70" workbookViewId="0">
      <pane xSplit="3" ySplit="8" topLeftCell="L9" activePane="bottomRight" state="frozen"/>
      <selection pane="topRight" activeCell="C1" sqref="C1"/>
      <selection pane="bottomLeft" activeCell="A8" sqref="A8"/>
      <selection pane="bottomRight" activeCell="T16" sqref="T16"/>
    </sheetView>
  </sheetViews>
  <sheetFormatPr defaultRowHeight="15" x14ac:dyDescent="0.25"/>
  <cols>
    <col min="1" max="1" width="7.7109375" customWidth="1"/>
    <col min="2" max="2" width="17.28515625" customWidth="1"/>
    <col min="3" max="3" width="33.42578125" customWidth="1"/>
    <col min="4" max="18" width="17.7109375" customWidth="1"/>
    <col min="19" max="19" width="33.140625" customWidth="1"/>
  </cols>
  <sheetData>
    <row r="1" spans="1:19" ht="63.75" customHeight="1" x14ac:dyDescent="0.3">
      <c r="A1" s="34" t="s">
        <v>71</v>
      </c>
      <c r="B1" s="34"/>
      <c r="C1" s="34"/>
      <c r="D1" s="34"/>
      <c r="E1" s="34"/>
      <c r="F1" s="3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31.5" customHeight="1" x14ac:dyDescent="0.3">
      <c r="A2" s="34" t="s">
        <v>73</v>
      </c>
      <c r="B2" s="36"/>
      <c r="C2" s="36"/>
      <c r="D2" s="36"/>
      <c r="E2" s="36"/>
      <c r="F2" s="3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9" ht="43.5" customHeight="1" x14ac:dyDescent="0.25">
      <c r="A3" s="37" t="s">
        <v>70</v>
      </c>
      <c r="B3" s="37"/>
      <c r="C3" s="38"/>
      <c r="D3" s="38"/>
      <c r="E3" s="38"/>
      <c r="F3" s="38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9" ht="43.5" customHeight="1" x14ac:dyDescent="0.25">
      <c r="A4" s="39" t="s">
        <v>60</v>
      </c>
      <c r="B4" s="39"/>
      <c r="C4" s="40"/>
      <c r="D4" s="40"/>
      <c r="E4" s="40"/>
      <c r="F4" s="40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9" ht="29.25" customHeight="1" x14ac:dyDescent="0.25">
      <c r="A5" s="41" t="s">
        <v>77</v>
      </c>
      <c r="B5" s="42"/>
      <c r="C5" s="42"/>
      <c r="D5" s="42"/>
      <c r="E5" s="42"/>
      <c r="F5" s="42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9" ht="22.5" x14ac:dyDescent="0.25">
      <c r="A6" s="45"/>
      <c r="B6" s="45"/>
      <c r="C6" s="46"/>
      <c r="D6" s="46"/>
      <c r="E6" s="46"/>
      <c r="F6" s="46"/>
    </row>
    <row r="7" spans="1:19" ht="60" customHeight="1" x14ac:dyDescent="0.25">
      <c r="A7" s="50" t="s">
        <v>0</v>
      </c>
      <c r="B7" s="43" t="s">
        <v>84</v>
      </c>
      <c r="C7" s="50" t="s">
        <v>61</v>
      </c>
      <c r="D7" s="47" t="s">
        <v>75</v>
      </c>
      <c r="E7" s="48"/>
      <c r="F7" s="49"/>
      <c r="G7" s="31" t="s">
        <v>74</v>
      </c>
      <c r="H7" s="32"/>
      <c r="I7" s="33"/>
      <c r="J7" s="31" t="s">
        <v>78</v>
      </c>
      <c r="K7" s="32"/>
      <c r="L7" s="33"/>
      <c r="M7" s="31" t="s">
        <v>80</v>
      </c>
      <c r="N7" s="32"/>
      <c r="O7" s="33"/>
      <c r="P7" s="31" t="s">
        <v>81</v>
      </c>
      <c r="Q7" s="32"/>
      <c r="R7" s="33"/>
      <c r="S7" s="30" t="s">
        <v>82</v>
      </c>
    </row>
    <row r="8" spans="1:19" ht="77.25" customHeight="1" x14ac:dyDescent="0.25">
      <c r="A8" s="50"/>
      <c r="B8" s="44"/>
      <c r="C8" s="50"/>
      <c r="D8" s="8" t="s">
        <v>76</v>
      </c>
      <c r="E8" s="14" t="s">
        <v>79</v>
      </c>
      <c r="F8" s="15" t="s">
        <v>64</v>
      </c>
      <c r="G8" s="20" t="s">
        <v>76</v>
      </c>
      <c r="H8" s="21" t="s">
        <v>79</v>
      </c>
      <c r="I8" s="22" t="s">
        <v>64</v>
      </c>
      <c r="J8" s="20" t="s">
        <v>76</v>
      </c>
      <c r="K8" s="21" t="s">
        <v>79</v>
      </c>
      <c r="L8" s="22" t="s">
        <v>64</v>
      </c>
      <c r="M8" s="20" t="s">
        <v>65</v>
      </c>
      <c r="N8" s="21" t="s">
        <v>72</v>
      </c>
      <c r="O8" s="22" t="s">
        <v>64</v>
      </c>
      <c r="P8" s="20" t="s">
        <v>65</v>
      </c>
      <c r="Q8" s="21" t="s">
        <v>72</v>
      </c>
      <c r="R8" s="22" t="s">
        <v>64</v>
      </c>
      <c r="S8" s="10" t="s">
        <v>83</v>
      </c>
    </row>
    <row r="9" spans="1:19" ht="33.75" customHeight="1" x14ac:dyDescent="0.25">
      <c r="A9" s="51"/>
      <c r="B9" s="11"/>
      <c r="C9" s="3" t="s">
        <v>62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4"/>
      <c r="Q9" s="24"/>
      <c r="R9" s="24"/>
      <c r="S9" s="24"/>
    </row>
    <row r="10" spans="1:19" ht="20.100000000000001" customHeight="1" x14ac:dyDescent="0.35">
      <c r="A10" s="2">
        <v>1</v>
      </c>
      <c r="B10" s="12" t="s">
        <v>66</v>
      </c>
      <c r="C10" s="1" t="s">
        <v>1</v>
      </c>
      <c r="D10" s="12">
        <v>1708</v>
      </c>
      <c r="E10" s="12">
        <v>50</v>
      </c>
      <c r="F10" s="17">
        <f t="shared" ref="F10:F41" si="0">E10*100/D10</f>
        <v>2.9274004683840751</v>
      </c>
      <c r="G10" s="12">
        <v>1708</v>
      </c>
      <c r="H10" s="12">
        <v>50</v>
      </c>
      <c r="I10" s="17">
        <f t="shared" ref="I10:I41" si="1">H10*100/G10</f>
        <v>2.9274004683840751</v>
      </c>
      <c r="J10" s="23">
        <v>835</v>
      </c>
      <c r="K10" s="23">
        <v>331</v>
      </c>
      <c r="L10" s="17">
        <f t="shared" ref="L10:L41" si="2">K10*100/J10</f>
        <v>39.640718562874248</v>
      </c>
      <c r="M10" s="23">
        <v>4332</v>
      </c>
      <c r="N10" s="23">
        <v>1904</v>
      </c>
      <c r="O10" s="17">
        <f t="shared" ref="O10:O41" si="3">N10*100/M10</f>
        <v>43.951985226223456</v>
      </c>
      <c r="P10" s="25">
        <f t="shared" ref="P10:P41" si="4">SUM(D10+G10+J10+M10)</f>
        <v>8583</v>
      </c>
      <c r="Q10" s="25">
        <f t="shared" ref="Q10:Q41" si="5">SUM(E10+H10+K10+N10)</f>
        <v>2335</v>
      </c>
      <c r="R10" s="29">
        <f t="shared" ref="R10:R41" si="6">Q10*100/P10</f>
        <v>27.204939997669811</v>
      </c>
      <c r="S10" s="28">
        <v>6</v>
      </c>
    </row>
    <row r="11" spans="1:19" ht="20.100000000000001" customHeight="1" x14ac:dyDescent="0.35">
      <c r="A11" s="2">
        <v>2</v>
      </c>
      <c r="B11" s="12" t="s">
        <v>66</v>
      </c>
      <c r="C11" s="1" t="s">
        <v>2</v>
      </c>
      <c r="D11" s="12">
        <v>1292</v>
      </c>
      <c r="E11" s="12">
        <v>475</v>
      </c>
      <c r="F11" s="17">
        <f t="shared" si="0"/>
        <v>36.764705882352942</v>
      </c>
      <c r="G11" s="12">
        <v>1292</v>
      </c>
      <c r="H11" s="12">
        <v>475</v>
      </c>
      <c r="I11" s="17">
        <f t="shared" si="1"/>
        <v>36.764705882352942</v>
      </c>
      <c r="J11" s="23">
        <v>669</v>
      </c>
      <c r="K11" s="23">
        <v>184</v>
      </c>
      <c r="L11" s="17">
        <f t="shared" si="2"/>
        <v>27.503736920777278</v>
      </c>
      <c r="M11" s="23">
        <v>3355</v>
      </c>
      <c r="N11" s="23">
        <v>1545</v>
      </c>
      <c r="O11" s="17">
        <f t="shared" si="3"/>
        <v>46.050670640834575</v>
      </c>
      <c r="P11" s="25">
        <f t="shared" si="4"/>
        <v>6608</v>
      </c>
      <c r="Q11" s="25">
        <f t="shared" si="5"/>
        <v>2679</v>
      </c>
      <c r="R11" s="29">
        <f t="shared" si="6"/>
        <v>40.541767554479421</v>
      </c>
      <c r="S11" s="28">
        <v>10</v>
      </c>
    </row>
    <row r="12" spans="1:19" ht="20.100000000000001" customHeight="1" x14ac:dyDescent="0.35">
      <c r="A12" s="2">
        <v>3</v>
      </c>
      <c r="B12" s="12" t="s">
        <v>66</v>
      </c>
      <c r="C12" s="1" t="s">
        <v>3</v>
      </c>
      <c r="D12" s="12">
        <v>1140</v>
      </c>
      <c r="E12" s="12">
        <v>444</v>
      </c>
      <c r="F12" s="17">
        <f t="shared" si="0"/>
        <v>38.94736842105263</v>
      </c>
      <c r="G12" s="12">
        <v>1140</v>
      </c>
      <c r="H12" s="12">
        <v>444</v>
      </c>
      <c r="I12" s="17">
        <f t="shared" si="1"/>
        <v>38.94736842105263</v>
      </c>
      <c r="J12" s="23">
        <v>972</v>
      </c>
      <c r="K12" s="23">
        <v>138</v>
      </c>
      <c r="L12" s="17">
        <f t="shared" si="2"/>
        <v>14.197530864197532</v>
      </c>
      <c r="M12" s="23">
        <v>3516</v>
      </c>
      <c r="N12" s="23">
        <v>949</v>
      </c>
      <c r="O12" s="17">
        <f t="shared" si="3"/>
        <v>26.99089874857793</v>
      </c>
      <c r="P12" s="25">
        <f t="shared" si="4"/>
        <v>6768</v>
      </c>
      <c r="Q12" s="25">
        <f t="shared" si="5"/>
        <v>1975</v>
      </c>
      <c r="R12" s="29">
        <f t="shared" si="6"/>
        <v>29.18144208037825</v>
      </c>
      <c r="S12" s="28">
        <v>6</v>
      </c>
    </row>
    <row r="13" spans="1:19" ht="20.100000000000001" customHeight="1" x14ac:dyDescent="0.35">
      <c r="A13" s="2">
        <v>4</v>
      </c>
      <c r="B13" s="12" t="s">
        <v>66</v>
      </c>
      <c r="C13" s="1" t="s">
        <v>4</v>
      </c>
      <c r="D13" s="12">
        <v>1032</v>
      </c>
      <c r="E13" s="12">
        <v>353</v>
      </c>
      <c r="F13" s="17">
        <f t="shared" si="0"/>
        <v>34.20542635658915</v>
      </c>
      <c r="G13" s="12">
        <v>1032</v>
      </c>
      <c r="H13" s="12">
        <v>353</v>
      </c>
      <c r="I13" s="17">
        <f t="shared" si="1"/>
        <v>34.20542635658915</v>
      </c>
      <c r="J13" s="23">
        <v>544</v>
      </c>
      <c r="K13" s="23">
        <v>171</v>
      </c>
      <c r="L13" s="17">
        <f t="shared" si="2"/>
        <v>31.433823529411764</v>
      </c>
      <c r="M13" s="23">
        <v>3708</v>
      </c>
      <c r="N13" s="23">
        <v>1368</v>
      </c>
      <c r="O13" s="17">
        <f t="shared" si="3"/>
        <v>36.893203883495147</v>
      </c>
      <c r="P13" s="25">
        <f t="shared" si="4"/>
        <v>6316</v>
      </c>
      <c r="Q13" s="25">
        <f t="shared" si="5"/>
        <v>2245</v>
      </c>
      <c r="R13" s="29">
        <f t="shared" si="6"/>
        <v>35.544648511716275</v>
      </c>
      <c r="S13" s="28">
        <v>8</v>
      </c>
    </row>
    <row r="14" spans="1:19" ht="20.100000000000001" customHeight="1" x14ac:dyDescent="0.35">
      <c r="A14" s="2">
        <v>5</v>
      </c>
      <c r="B14" s="12" t="s">
        <v>66</v>
      </c>
      <c r="C14" s="1" t="s">
        <v>5</v>
      </c>
      <c r="D14" s="9">
        <v>804</v>
      </c>
      <c r="E14" s="12">
        <v>156</v>
      </c>
      <c r="F14" s="17">
        <f t="shared" si="0"/>
        <v>19.402985074626866</v>
      </c>
      <c r="G14" s="9">
        <v>804</v>
      </c>
      <c r="H14" s="12">
        <v>156</v>
      </c>
      <c r="I14" s="17">
        <f t="shared" si="1"/>
        <v>19.402985074626866</v>
      </c>
      <c r="J14" s="23">
        <v>349</v>
      </c>
      <c r="K14" s="23">
        <v>56</v>
      </c>
      <c r="L14" s="17">
        <f t="shared" si="2"/>
        <v>16.045845272206304</v>
      </c>
      <c r="M14" s="23">
        <v>2187</v>
      </c>
      <c r="N14" s="23">
        <v>899</v>
      </c>
      <c r="O14" s="17">
        <f t="shared" si="3"/>
        <v>41.106538637402835</v>
      </c>
      <c r="P14" s="25">
        <f t="shared" si="4"/>
        <v>4144</v>
      </c>
      <c r="Q14" s="25">
        <f t="shared" si="5"/>
        <v>1267</v>
      </c>
      <c r="R14" s="29">
        <f t="shared" si="6"/>
        <v>30.574324324324323</v>
      </c>
      <c r="S14" s="28">
        <v>8</v>
      </c>
    </row>
    <row r="15" spans="1:19" ht="20.100000000000001" customHeight="1" x14ac:dyDescent="0.35">
      <c r="A15" s="2">
        <v>6</v>
      </c>
      <c r="B15" s="12" t="s">
        <v>66</v>
      </c>
      <c r="C15" s="1" t="s">
        <v>6</v>
      </c>
      <c r="D15" s="12">
        <v>728</v>
      </c>
      <c r="E15" s="12">
        <v>201</v>
      </c>
      <c r="F15" s="17">
        <f t="shared" si="0"/>
        <v>27.609890109890109</v>
      </c>
      <c r="G15" s="12">
        <v>728</v>
      </c>
      <c r="H15" s="12">
        <v>201</v>
      </c>
      <c r="I15" s="17">
        <f t="shared" si="1"/>
        <v>27.609890109890109</v>
      </c>
      <c r="J15" s="23">
        <v>410</v>
      </c>
      <c r="K15" s="23">
        <v>144</v>
      </c>
      <c r="L15" s="17">
        <f t="shared" si="2"/>
        <v>35.121951219512198</v>
      </c>
      <c r="M15" s="23">
        <v>3126</v>
      </c>
      <c r="N15" s="23">
        <v>1517</v>
      </c>
      <c r="O15" s="17">
        <f t="shared" si="3"/>
        <v>48.528470889315422</v>
      </c>
      <c r="P15" s="25">
        <f t="shared" si="4"/>
        <v>4992</v>
      </c>
      <c r="Q15" s="25">
        <f t="shared" si="5"/>
        <v>2063</v>
      </c>
      <c r="R15" s="29">
        <f t="shared" si="6"/>
        <v>41.326121794871796</v>
      </c>
      <c r="S15" s="28">
        <v>10</v>
      </c>
    </row>
    <row r="16" spans="1:19" ht="20.100000000000001" customHeight="1" x14ac:dyDescent="0.35">
      <c r="A16" s="2">
        <v>7</v>
      </c>
      <c r="B16" s="12" t="s">
        <v>66</v>
      </c>
      <c r="C16" s="1" t="s">
        <v>7</v>
      </c>
      <c r="D16" s="12">
        <v>704</v>
      </c>
      <c r="E16" s="12">
        <v>309</v>
      </c>
      <c r="F16" s="17">
        <f t="shared" si="0"/>
        <v>43.892045454545453</v>
      </c>
      <c r="G16" s="12">
        <v>704</v>
      </c>
      <c r="H16" s="12">
        <v>309</v>
      </c>
      <c r="I16" s="17">
        <f t="shared" si="1"/>
        <v>43.892045454545453</v>
      </c>
      <c r="J16" s="23">
        <v>370</v>
      </c>
      <c r="K16" s="23">
        <v>153</v>
      </c>
      <c r="L16" s="17">
        <f t="shared" si="2"/>
        <v>41.351351351351354</v>
      </c>
      <c r="M16" s="23">
        <v>2188</v>
      </c>
      <c r="N16" s="23">
        <v>1194</v>
      </c>
      <c r="O16" s="17">
        <f t="shared" si="3"/>
        <v>54.57038391224863</v>
      </c>
      <c r="P16" s="25">
        <f t="shared" si="4"/>
        <v>3966</v>
      </c>
      <c r="Q16" s="25">
        <f t="shared" si="5"/>
        <v>1965</v>
      </c>
      <c r="R16" s="29">
        <f t="shared" si="6"/>
        <v>49.546142208774583</v>
      </c>
      <c r="S16" s="28">
        <v>10</v>
      </c>
    </row>
    <row r="17" spans="1:19" ht="20.100000000000001" customHeight="1" x14ac:dyDescent="0.35">
      <c r="A17" s="2">
        <v>8</v>
      </c>
      <c r="B17" s="12" t="s">
        <v>66</v>
      </c>
      <c r="C17" s="1" t="s">
        <v>8</v>
      </c>
      <c r="D17" s="12">
        <v>88</v>
      </c>
      <c r="E17" s="12">
        <v>88</v>
      </c>
      <c r="F17" s="17">
        <f t="shared" si="0"/>
        <v>100</v>
      </c>
      <c r="G17" s="12">
        <v>88</v>
      </c>
      <c r="H17" s="12">
        <v>88</v>
      </c>
      <c r="I17" s="17">
        <f t="shared" si="1"/>
        <v>100</v>
      </c>
      <c r="J17" s="23">
        <v>46</v>
      </c>
      <c r="K17" s="23">
        <v>46</v>
      </c>
      <c r="L17" s="17">
        <f t="shared" si="2"/>
        <v>100</v>
      </c>
      <c r="M17" s="23">
        <v>384</v>
      </c>
      <c r="N17" s="23">
        <v>318</v>
      </c>
      <c r="O17" s="17">
        <f t="shared" si="3"/>
        <v>82.8125</v>
      </c>
      <c r="P17" s="25">
        <f t="shared" si="4"/>
        <v>606</v>
      </c>
      <c r="Q17" s="25">
        <f t="shared" si="5"/>
        <v>540</v>
      </c>
      <c r="R17" s="29">
        <f t="shared" si="6"/>
        <v>89.10891089108911</v>
      </c>
      <c r="S17" s="28">
        <v>10</v>
      </c>
    </row>
    <row r="18" spans="1:19" ht="20.100000000000001" customHeight="1" x14ac:dyDescent="0.35">
      <c r="A18" s="2">
        <v>9</v>
      </c>
      <c r="B18" s="12" t="s">
        <v>66</v>
      </c>
      <c r="C18" s="1" t="s">
        <v>9</v>
      </c>
      <c r="D18" s="9">
        <v>196</v>
      </c>
      <c r="E18" s="12">
        <v>164</v>
      </c>
      <c r="F18" s="17">
        <f t="shared" si="0"/>
        <v>83.673469387755105</v>
      </c>
      <c r="G18" s="9">
        <v>196</v>
      </c>
      <c r="H18" s="12">
        <v>164</v>
      </c>
      <c r="I18" s="17">
        <f t="shared" si="1"/>
        <v>83.673469387755105</v>
      </c>
      <c r="J18" s="23">
        <v>104</v>
      </c>
      <c r="K18" s="23">
        <v>51</v>
      </c>
      <c r="L18" s="17">
        <f t="shared" si="2"/>
        <v>49.03846153846154</v>
      </c>
      <c r="M18" s="23">
        <v>829</v>
      </c>
      <c r="N18" s="23">
        <v>513</v>
      </c>
      <c r="O18" s="17">
        <f t="shared" si="3"/>
        <v>61.881785283474066</v>
      </c>
      <c r="P18" s="25">
        <f t="shared" si="4"/>
        <v>1325</v>
      </c>
      <c r="Q18" s="25">
        <f t="shared" si="5"/>
        <v>892</v>
      </c>
      <c r="R18" s="29">
        <f t="shared" si="6"/>
        <v>67.320754716981128</v>
      </c>
      <c r="S18" s="28">
        <v>10</v>
      </c>
    </row>
    <row r="19" spans="1:19" ht="20.100000000000001" customHeight="1" x14ac:dyDescent="0.35">
      <c r="A19" s="2">
        <v>10</v>
      </c>
      <c r="B19" s="12" t="s">
        <v>66</v>
      </c>
      <c r="C19" s="1" t="s">
        <v>10</v>
      </c>
      <c r="D19" s="9">
        <v>968</v>
      </c>
      <c r="E19" s="19">
        <v>107</v>
      </c>
      <c r="F19" s="17">
        <f t="shared" si="0"/>
        <v>11.053719008264462</v>
      </c>
      <c r="G19" s="9">
        <v>968</v>
      </c>
      <c r="H19" s="19">
        <v>107</v>
      </c>
      <c r="I19" s="17">
        <f t="shared" si="1"/>
        <v>11.053719008264462</v>
      </c>
      <c r="J19" s="23">
        <v>469</v>
      </c>
      <c r="K19" s="23">
        <v>101</v>
      </c>
      <c r="L19" s="17">
        <f t="shared" si="2"/>
        <v>21.535181236673775</v>
      </c>
      <c r="M19" s="23">
        <v>2657</v>
      </c>
      <c r="N19" s="23">
        <v>1185</v>
      </c>
      <c r="O19" s="17">
        <f t="shared" si="3"/>
        <v>44.599171998494541</v>
      </c>
      <c r="P19" s="25">
        <f t="shared" si="4"/>
        <v>5062</v>
      </c>
      <c r="Q19" s="25">
        <f t="shared" si="5"/>
        <v>1500</v>
      </c>
      <c r="R19" s="29">
        <f t="shared" si="6"/>
        <v>29.632556301856972</v>
      </c>
      <c r="S19" s="28">
        <v>6</v>
      </c>
    </row>
    <row r="20" spans="1:19" ht="20.100000000000001" customHeight="1" x14ac:dyDescent="0.35">
      <c r="A20" s="2">
        <v>11</v>
      </c>
      <c r="B20" s="12" t="s">
        <v>66</v>
      </c>
      <c r="C20" s="1" t="s">
        <v>11</v>
      </c>
      <c r="D20" s="9">
        <v>152</v>
      </c>
      <c r="E20" s="9">
        <v>38</v>
      </c>
      <c r="F20" s="17">
        <f t="shared" si="0"/>
        <v>25</v>
      </c>
      <c r="G20" s="9">
        <v>152</v>
      </c>
      <c r="H20" s="9">
        <v>38</v>
      </c>
      <c r="I20" s="17">
        <f t="shared" si="1"/>
        <v>25</v>
      </c>
      <c r="J20" s="23">
        <v>84</v>
      </c>
      <c r="K20" s="23">
        <v>82</v>
      </c>
      <c r="L20" s="17">
        <f t="shared" si="2"/>
        <v>97.61904761904762</v>
      </c>
      <c r="M20" s="23">
        <v>586</v>
      </c>
      <c r="N20" s="23">
        <v>425</v>
      </c>
      <c r="O20" s="17">
        <f t="shared" si="3"/>
        <v>72.525597269624569</v>
      </c>
      <c r="P20" s="25">
        <f t="shared" si="4"/>
        <v>974</v>
      </c>
      <c r="Q20" s="25">
        <f t="shared" si="5"/>
        <v>583</v>
      </c>
      <c r="R20" s="29">
        <f t="shared" si="6"/>
        <v>59.856262833675565</v>
      </c>
      <c r="S20" s="28">
        <v>10</v>
      </c>
    </row>
    <row r="21" spans="1:19" ht="20.100000000000001" customHeight="1" x14ac:dyDescent="0.35">
      <c r="A21" s="2">
        <v>12</v>
      </c>
      <c r="B21" s="12" t="s">
        <v>66</v>
      </c>
      <c r="C21" s="1" t="s">
        <v>12</v>
      </c>
      <c r="D21" s="12">
        <v>568</v>
      </c>
      <c r="E21" s="12">
        <v>505</v>
      </c>
      <c r="F21" s="17">
        <f t="shared" si="0"/>
        <v>88.908450704225359</v>
      </c>
      <c r="G21" s="12">
        <v>568</v>
      </c>
      <c r="H21" s="12">
        <v>505</v>
      </c>
      <c r="I21" s="17">
        <f t="shared" si="1"/>
        <v>88.908450704225359</v>
      </c>
      <c r="J21" s="23">
        <v>299</v>
      </c>
      <c r="K21" s="23">
        <v>154</v>
      </c>
      <c r="L21" s="17">
        <f t="shared" si="2"/>
        <v>51.50501672240803</v>
      </c>
      <c r="M21" s="23">
        <v>2108</v>
      </c>
      <c r="N21" s="23">
        <v>1074</v>
      </c>
      <c r="O21" s="17">
        <f t="shared" si="3"/>
        <v>50.948766603415557</v>
      </c>
      <c r="P21" s="25">
        <f t="shared" si="4"/>
        <v>3543</v>
      </c>
      <c r="Q21" s="25">
        <f t="shared" si="5"/>
        <v>2238</v>
      </c>
      <c r="R21" s="29">
        <f t="shared" si="6"/>
        <v>63.16680779000847</v>
      </c>
      <c r="S21" s="28">
        <v>10</v>
      </c>
    </row>
    <row r="22" spans="1:19" ht="34.5" customHeight="1" x14ac:dyDescent="0.35">
      <c r="A22" s="2">
        <v>13</v>
      </c>
      <c r="B22" s="12" t="s">
        <v>66</v>
      </c>
      <c r="C22" s="1" t="s">
        <v>13</v>
      </c>
      <c r="D22" s="12">
        <v>1084</v>
      </c>
      <c r="E22" s="12">
        <v>392</v>
      </c>
      <c r="F22" s="17">
        <f t="shared" si="0"/>
        <v>36.162361623616235</v>
      </c>
      <c r="G22" s="12">
        <v>1084</v>
      </c>
      <c r="H22" s="12">
        <v>392</v>
      </c>
      <c r="I22" s="17">
        <f t="shared" si="1"/>
        <v>36.162361623616235</v>
      </c>
      <c r="J22" s="23">
        <v>486</v>
      </c>
      <c r="K22" s="23">
        <v>150</v>
      </c>
      <c r="L22" s="17">
        <f t="shared" si="2"/>
        <v>30.864197530864196</v>
      </c>
      <c r="M22" s="23">
        <v>2921</v>
      </c>
      <c r="N22" s="23">
        <v>1180</v>
      </c>
      <c r="O22" s="17">
        <f t="shared" si="3"/>
        <v>40.397124272509416</v>
      </c>
      <c r="P22" s="25">
        <f t="shared" si="4"/>
        <v>5575</v>
      </c>
      <c r="Q22" s="25">
        <f t="shared" si="5"/>
        <v>2114</v>
      </c>
      <c r="R22" s="29">
        <f t="shared" si="6"/>
        <v>37.91928251121076</v>
      </c>
      <c r="S22" s="28">
        <v>8</v>
      </c>
    </row>
    <row r="23" spans="1:19" ht="20.100000000000001" customHeight="1" x14ac:dyDescent="0.35">
      <c r="A23" s="2">
        <v>14</v>
      </c>
      <c r="B23" s="12" t="s">
        <v>66</v>
      </c>
      <c r="C23" s="1" t="s">
        <v>14</v>
      </c>
      <c r="D23" s="12">
        <v>144</v>
      </c>
      <c r="E23" s="12">
        <v>95</v>
      </c>
      <c r="F23" s="17">
        <f t="shared" si="0"/>
        <v>65.972222222222229</v>
      </c>
      <c r="G23" s="12">
        <v>144</v>
      </c>
      <c r="H23" s="12">
        <v>95</v>
      </c>
      <c r="I23" s="17">
        <f t="shared" si="1"/>
        <v>65.972222222222229</v>
      </c>
      <c r="J23" s="23">
        <v>76</v>
      </c>
      <c r="K23" s="23">
        <v>62</v>
      </c>
      <c r="L23" s="17">
        <f t="shared" si="2"/>
        <v>81.578947368421055</v>
      </c>
      <c r="M23" s="23">
        <v>561</v>
      </c>
      <c r="N23" s="23">
        <v>484</v>
      </c>
      <c r="O23" s="17">
        <f t="shared" si="3"/>
        <v>86.274509803921575</v>
      </c>
      <c r="P23" s="25">
        <f t="shared" si="4"/>
        <v>925</v>
      </c>
      <c r="Q23" s="25">
        <f t="shared" si="5"/>
        <v>736</v>
      </c>
      <c r="R23" s="29">
        <f t="shared" si="6"/>
        <v>79.567567567567565</v>
      </c>
      <c r="S23" s="28">
        <v>10</v>
      </c>
    </row>
    <row r="24" spans="1:19" ht="20.100000000000001" customHeight="1" x14ac:dyDescent="0.35">
      <c r="A24" s="2">
        <v>15</v>
      </c>
      <c r="B24" s="12" t="s">
        <v>66</v>
      </c>
      <c r="C24" s="1" t="s">
        <v>15</v>
      </c>
      <c r="D24" s="12">
        <v>700</v>
      </c>
      <c r="E24" s="12">
        <v>460</v>
      </c>
      <c r="F24" s="17">
        <f t="shared" si="0"/>
        <v>65.714285714285708</v>
      </c>
      <c r="G24" s="12">
        <v>700</v>
      </c>
      <c r="H24" s="12">
        <v>460</v>
      </c>
      <c r="I24" s="17">
        <f t="shared" si="1"/>
        <v>65.714285714285708</v>
      </c>
      <c r="J24" s="23">
        <v>392</v>
      </c>
      <c r="K24" s="23">
        <v>392</v>
      </c>
      <c r="L24" s="17">
        <f t="shared" si="2"/>
        <v>100</v>
      </c>
      <c r="M24" s="23">
        <v>2541</v>
      </c>
      <c r="N24" s="23">
        <v>1204</v>
      </c>
      <c r="O24" s="17">
        <f t="shared" si="3"/>
        <v>47.382920110192835</v>
      </c>
      <c r="P24" s="25">
        <f t="shared" si="4"/>
        <v>4333</v>
      </c>
      <c r="Q24" s="25">
        <f t="shared" si="5"/>
        <v>2516</v>
      </c>
      <c r="R24" s="29">
        <f t="shared" si="6"/>
        <v>58.06600507731364</v>
      </c>
      <c r="S24" s="28">
        <v>10</v>
      </c>
    </row>
    <row r="25" spans="1:19" ht="20.100000000000001" customHeight="1" x14ac:dyDescent="0.35">
      <c r="A25" s="2">
        <v>16</v>
      </c>
      <c r="B25" s="12" t="s">
        <v>66</v>
      </c>
      <c r="C25" s="1" t="s">
        <v>16</v>
      </c>
      <c r="D25" s="12">
        <v>140</v>
      </c>
      <c r="E25" s="12">
        <v>104</v>
      </c>
      <c r="F25" s="17">
        <f t="shared" si="0"/>
        <v>74.285714285714292</v>
      </c>
      <c r="G25" s="12">
        <v>140</v>
      </c>
      <c r="H25" s="12">
        <v>104</v>
      </c>
      <c r="I25" s="17">
        <f t="shared" si="1"/>
        <v>74.285714285714292</v>
      </c>
      <c r="J25" s="23">
        <v>70</v>
      </c>
      <c r="K25" s="23">
        <v>64</v>
      </c>
      <c r="L25" s="17">
        <f t="shared" si="2"/>
        <v>91.428571428571431</v>
      </c>
      <c r="M25" s="23">
        <v>495</v>
      </c>
      <c r="N25" s="23">
        <v>220</v>
      </c>
      <c r="O25" s="17">
        <f t="shared" si="3"/>
        <v>44.444444444444443</v>
      </c>
      <c r="P25" s="25">
        <f t="shared" si="4"/>
        <v>845</v>
      </c>
      <c r="Q25" s="25">
        <f t="shared" si="5"/>
        <v>492</v>
      </c>
      <c r="R25" s="29">
        <f t="shared" si="6"/>
        <v>58.22485207100592</v>
      </c>
      <c r="S25" s="28">
        <v>10</v>
      </c>
    </row>
    <row r="26" spans="1:19" ht="20.100000000000001" customHeight="1" x14ac:dyDescent="0.35">
      <c r="A26" s="2">
        <v>17</v>
      </c>
      <c r="B26" s="12" t="s">
        <v>66</v>
      </c>
      <c r="C26" s="1" t="s">
        <v>17</v>
      </c>
      <c r="D26" s="12">
        <v>1124</v>
      </c>
      <c r="E26" s="12">
        <v>171</v>
      </c>
      <c r="F26" s="17">
        <f t="shared" si="0"/>
        <v>15.213523131672599</v>
      </c>
      <c r="G26" s="12">
        <v>1124</v>
      </c>
      <c r="H26" s="12">
        <v>171</v>
      </c>
      <c r="I26" s="17">
        <f t="shared" si="1"/>
        <v>15.213523131672599</v>
      </c>
      <c r="J26" s="23">
        <v>530</v>
      </c>
      <c r="K26" s="23">
        <v>147</v>
      </c>
      <c r="L26" s="17">
        <f t="shared" si="2"/>
        <v>27.735849056603772</v>
      </c>
      <c r="M26" s="23">
        <v>3540</v>
      </c>
      <c r="N26" s="23">
        <v>2111</v>
      </c>
      <c r="O26" s="17">
        <f t="shared" si="3"/>
        <v>59.632768361581924</v>
      </c>
      <c r="P26" s="25">
        <f t="shared" si="4"/>
        <v>6318</v>
      </c>
      <c r="Q26" s="25">
        <f t="shared" si="5"/>
        <v>2600</v>
      </c>
      <c r="R26" s="29">
        <f t="shared" si="6"/>
        <v>41.152263374485599</v>
      </c>
      <c r="S26" s="28">
        <v>10</v>
      </c>
    </row>
    <row r="27" spans="1:19" ht="20.100000000000001" customHeight="1" x14ac:dyDescent="0.35">
      <c r="A27" s="2">
        <v>18</v>
      </c>
      <c r="B27" s="12" t="s">
        <v>66</v>
      </c>
      <c r="C27" s="1" t="s">
        <v>18</v>
      </c>
      <c r="D27" s="12">
        <v>876</v>
      </c>
      <c r="E27" s="12">
        <v>509</v>
      </c>
      <c r="F27" s="17">
        <f t="shared" si="0"/>
        <v>58.105022831050228</v>
      </c>
      <c r="G27" s="12">
        <v>876</v>
      </c>
      <c r="H27" s="12">
        <v>509</v>
      </c>
      <c r="I27" s="17">
        <f t="shared" si="1"/>
        <v>58.105022831050228</v>
      </c>
      <c r="J27" s="23">
        <v>382</v>
      </c>
      <c r="K27" s="23">
        <v>343</v>
      </c>
      <c r="L27" s="17">
        <f t="shared" si="2"/>
        <v>89.790575916230367</v>
      </c>
      <c r="M27" s="23">
        <v>2660</v>
      </c>
      <c r="N27" s="23">
        <v>1160</v>
      </c>
      <c r="O27" s="17">
        <f t="shared" si="3"/>
        <v>43.609022556390975</v>
      </c>
      <c r="P27" s="25">
        <f t="shared" si="4"/>
        <v>4794</v>
      </c>
      <c r="Q27" s="25">
        <f t="shared" si="5"/>
        <v>2521</v>
      </c>
      <c r="R27" s="29">
        <f t="shared" si="6"/>
        <v>52.586566541510223</v>
      </c>
      <c r="S27" s="28">
        <v>10</v>
      </c>
    </row>
    <row r="28" spans="1:19" ht="20.100000000000001" customHeight="1" x14ac:dyDescent="0.35">
      <c r="A28" s="2">
        <v>19</v>
      </c>
      <c r="B28" s="12" t="s">
        <v>66</v>
      </c>
      <c r="C28" s="1" t="s">
        <v>19</v>
      </c>
      <c r="D28" s="12">
        <v>592</v>
      </c>
      <c r="E28" s="12">
        <v>591</v>
      </c>
      <c r="F28" s="17">
        <f t="shared" si="0"/>
        <v>99.831081081081081</v>
      </c>
      <c r="G28" s="12">
        <v>592</v>
      </c>
      <c r="H28" s="12">
        <v>591</v>
      </c>
      <c r="I28" s="17">
        <f t="shared" si="1"/>
        <v>99.831081081081081</v>
      </c>
      <c r="J28" s="23">
        <v>296</v>
      </c>
      <c r="K28" s="23">
        <v>296</v>
      </c>
      <c r="L28" s="17">
        <f t="shared" si="2"/>
        <v>100</v>
      </c>
      <c r="M28" s="23">
        <v>2117</v>
      </c>
      <c r="N28" s="23">
        <v>1151</v>
      </c>
      <c r="O28" s="17">
        <f t="shared" si="3"/>
        <v>54.369390647142183</v>
      </c>
      <c r="P28" s="25">
        <f t="shared" si="4"/>
        <v>3597</v>
      </c>
      <c r="Q28" s="25">
        <f t="shared" si="5"/>
        <v>2629</v>
      </c>
      <c r="R28" s="29">
        <f t="shared" si="6"/>
        <v>73.088685015290523</v>
      </c>
      <c r="S28" s="28">
        <v>10</v>
      </c>
    </row>
    <row r="29" spans="1:19" ht="20.100000000000001" customHeight="1" x14ac:dyDescent="0.35">
      <c r="A29" s="2">
        <v>20</v>
      </c>
      <c r="B29" s="12" t="s">
        <v>66</v>
      </c>
      <c r="C29" s="1" t="s">
        <v>20</v>
      </c>
      <c r="D29" s="12">
        <v>272</v>
      </c>
      <c r="E29" s="12">
        <v>79</v>
      </c>
      <c r="F29" s="17">
        <f t="shared" si="0"/>
        <v>29.044117647058822</v>
      </c>
      <c r="G29" s="12">
        <v>272</v>
      </c>
      <c r="H29" s="12">
        <v>79</v>
      </c>
      <c r="I29" s="17">
        <f t="shared" si="1"/>
        <v>29.044117647058822</v>
      </c>
      <c r="J29" s="23">
        <v>67</v>
      </c>
      <c r="K29" s="23">
        <v>45</v>
      </c>
      <c r="L29" s="17">
        <f t="shared" si="2"/>
        <v>67.164179104477611</v>
      </c>
      <c r="M29" s="23">
        <v>1360</v>
      </c>
      <c r="N29" s="23">
        <v>1043</v>
      </c>
      <c r="O29" s="17">
        <f t="shared" si="3"/>
        <v>76.691176470588232</v>
      </c>
      <c r="P29" s="25">
        <f t="shared" si="4"/>
        <v>1971</v>
      </c>
      <c r="Q29" s="25">
        <f t="shared" si="5"/>
        <v>1246</v>
      </c>
      <c r="R29" s="29">
        <f t="shared" si="6"/>
        <v>63.216641298833082</v>
      </c>
      <c r="S29" s="28">
        <v>10</v>
      </c>
    </row>
    <row r="30" spans="1:19" ht="20.100000000000001" customHeight="1" x14ac:dyDescent="0.35">
      <c r="A30" s="2">
        <v>21</v>
      </c>
      <c r="B30" s="12" t="s">
        <v>66</v>
      </c>
      <c r="C30" s="1" t="s">
        <v>21</v>
      </c>
      <c r="D30" s="12">
        <v>504</v>
      </c>
      <c r="E30" s="12">
        <v>296</v>
      </c>
      <c r="F30" s="17">
        <f t="shared" si="0"/>
        <v>58.730158730158728</v>
      </c>
      <c r="G30" s="12">
        <v>504</v>
      </c>
      <c r="H30" s="12">
        <v>296</v>
      </c>
      <c r="I30" s="17">
        <f t="shared" si="1"/>
        <v>58.730158730158728</v>
      </c>
      <c r="J30" s="23">
        <v>268</v>
      </c>
      <c r="K30" s="23">
        <v>156</v>
      </c>
      <c r="L30" s="17">
        <f t="shared" si="2"/>
        <v>58.208955223880594</v>
      </c>
      <c r="M30" s="23">
        <v>1943</v>
      </c>
      <c r="N30" s="23">
        <v>1124</v>
      </c>
      <c r="O30" s="17">
        <f t="shared" si="3"/>
        <v>57.848687596500255</v>
      </c>
      <c r="P30" s="25">
        <f t="shared" si="4"/>
        <v>3219</v>
      </c>
      <c r="Q30" s="25">
        <f t="shared" si="5"/>
        <v>1872</v>
      </c>
      <c r="R30" s="29">
        <f t="shared" si="6"/>
        <v>58.154706430568503</v>
      </c>
      <c r="S30" s="28">
        <v>10</v>
      </c>
    </row>
    <row r="31" spans="1:19" ht="20.100000000000001" customHeight="1" x14ac:dyDescent="0.35">
      <c r="A31" s="2">
        <v>22</v>
      </c>
      <c r="B31" s="12" t="s">
        <v>66</v>
      </c>
      <c r="C31" s="1" t="s">
        <v>22</v>
      </c>
      <c r="D31" s="9">
        <v>248</v>
      </c>
      <c r="E31" s="9">
        <v>214</v>
      </c>
      <c r="F31" s="17">
        <f t="shared" si="0"/>
        <v>86.290322580645167</v>
      </c>
      <c r="G31" s="9">
        <v>248</v>
      </c>
      <c r="H31" s="9">
        <v>214</v>
      </c>
      <c r="I31" s="17">
        <f t="shared" si="1"/>
        <v>86.290322580645167</v>
      </c>
      <c r="J31" s="23">
        <v>136</v>
      </c>
      <c r="K31" s="23">
        <v>93</v>
      </c>
      <c r="L31" s="17">
        <f t="shared" si="2"/>
        <v>68.382352941176464</v>
      </c>
      <c r="M31" s="23">
        <v>1280</v>
      </c>
      <c r="N31" s="23">
        <v>845</v>
      </c>
      <c r="O31" s="17">
        <f t="shared" si="3"/>
        <v>66.015625</v>
      </c>
      <c r="P31" s="25">
        <f t="shared" si="4"/>
        <v>1912</v>
      </c>
      <c r="Q31" s="25">
        <f t="shared" si="5"/>
        <v>1366</v>
      </c>
      <c r="R31" s="29">
        <f t="shared" si="6"/>
        <v>71.443514644351467</v>
      </c>
      <c r="S31" s="28">
        <v>10</v>
      </c>
    </row>
    <row r="32" spans="1:19" ht="20.100000000000001" customHeight="1" x14ac:dyDescent="0.35">
      <c r="A32" s="2">
        <v>23</v>
      </c>
      <c r="B32" s="12" t="s">
        <v>66</v>
      </c>
      <c r="C32" s="1" t="s">
        <v>23</v>
      </c>
      <c r="D32" s="12">
        <v>160</v>
      </c>
      <c r="E32" s="12">
        <v>160</v>
      </c>
      <c r="F32" s="17">
        <f t="shared" si="0"/>
        <v>100</v>
      </c>
      <c r="G32" s="12">
        <v>160</v>
      </c>
      <c r="H32" s="12">
        <v>160</v>
      </c>
      <c r="I32" s="17">
        <f t="shared" si="1"/>
        <v>100</v>
      </c>
      <c r="J32" s="23">
        <v>102</v>
      </c>
      <c r="K32" s="23">
        <v>102</v>
      </c>
      <c r="L32" s="17">
        <f t="shared" si="2"/>
        <v>100</v>
      </c>
      <c r="M32" s="23">
        <v>809</v>
      </c>
      <c r="N32" s="23">
        <v>422</v>
      </c>
      <c r="O32" s="17">
        <f t="shared" si="3"/>
        <v>52.163164400494438</v>
      </c>
      <c r="P32" s="25">
        <f t="shared" si="4"/>
        <v>1231</v>
      </c>
      <c r="Q32" s="25">
        <f t="shared" si="5"/>
        <v>844</v>
      </c>
      <c r="R32" s="29">
        <f t="shared" si="6"/>
        <v>68.562144597887894</v>
      </c>
      <c r="S32" s="28">
        <v>10</v>
      </c>
    </row>
    <row r="33" spans="1:19" ht="20.100000000000001" customHeight="1" x14ac:dyDescent="0.35">
      <c r="A33" s="2">
        <v>24</v>
      </c>
      <c r="B33" s="12" t="s">
        <v>66</v>
      </c>
      <c r="C33" s="1" t="s">
        <v>24</v>
      </c>
      <c r="D33" s="12">
        <v>704</v>
      </c>
      <c r="E33" s="12">
        <v>287</v>
      </c>
      <c r="F33" s="17">
        <f t="shared" si="0"/>
        <v>40.767045454545453</v>
      </c>
      <c r="G33" s="12">
        <v>704</v>
      </c>
      <c r="H33" s="12">
        <v>287</v>
      </c>
      <c r="I33" s="17">
        <f t="shared" si="1"/>
        <v>40.767045454545453</v>
      </c>
      <c r="J33" s="23">
        <v>390</v>
      </c>
      <c r="K33" s="23">
        <v>153</v>
      </c>
      <c r="L33" s="17">
        <f t="shared" si="2"/>
        <v>39.230769230769234</v>
      </c>
      <c r="M33" s="23">
        <v>2763</v>
      </c>
      <c r="N33" s="23">
        <v>1120</v>
      </c>
      <c r="O33" s="17">
        <f t="shared" si="3"/>
        <v>40.535649656170825</v>
      </c>
      <c r="P33" s="25">
        <f t="shared" si="4"/>
        <v>4561</v>
      </c>
      <c r="Q33" s="25">
        <f t="shared" si="5"/>
        <v>1847</v>
      </c>
      <c r="R33" s="29">
        <f t="shared" si="6"/>
        <v>40.495505371629029</v>
      </c>
      <c r="S33" s="28">
        <v>10</v>
      </c>
    </row>
    <row r="34" spans="1:19" ht="20.100000000000001" customHeight="1" x14ac:dyDescent="0.35">
      <c r="A34" s="2">
        <v>25</v>
      </c>
      <c r="B34" s="12" t="s">
        <v>66</v>
      </c>
      <c r="C34" s="1" t="s">
        <v>25</v>
      </c>
      <c r="D34" s="12">
        <v>776</v>
      </c>
      <c r="E34" s="12">
        <v>201</v>
      </c>
      <c r="F34" s="17">
        <f t="shared" si="0"/>
        <v>25.902061855670102</v>
      </c>
      <c r="G34" s="12">
        <v>776</v>
      </c>
      <c r="H34" s="12">
        <v>201</v>
      </c>
      <c r="I34" s="17">
        <f t="shared" si="1"/>
        <v>25.902061855670102</v>
      </c>
      <c r="J34" s="23">
        <v>362</v>
      </c>
      <c r="K34" s="23">
        <v>152</v>
      </c>
      <c r="L34" s="17">
        <f t="shared" si="2"/>
        <v>41.988950276243095</v>
      </c>
      <c r="M34" s="23">
        <v>2620</v>
      </c>
      <c r="N34" s="23">
        <v>1164</v>
      </c>
      <c r="O34" s="17">
        <f t="shared" si="3"/>
        <v>44.427480916030532</v>
      </c>
      <c r="P34" s="25">
        <f t="shared" si="4"/>
        <v>4534</v>
      </c>
      <c r="Q34" s="25">
        <f t="shared" si="5"/>
        <v>1718</v>
      </c>
      <c r="R34" s="29">
        <f t="shared" si="6"/>
        <v>37.891486546096161</v>
      </c>
      <c r="S34" s="28">
        <v>8</v>
      </c>
    </row>
    <row r="35" spans="1:19" ht="20.100000000000001" customHeight="1" x14ac:dyDescent="0.35">
      <c r="A35" s="2">
        <v>26</v>
      </c>
      <c r="B35" s="12" t="s">
        <v>66</v>
      </c>
      <c r="C35" s="1" t="s">
        <v>26</v>
      </c>
      <c r="D35" s="12">
        <v>144</v>
      </c>
      <c r="E35" s="12">
        <v>134</v>
      </c>
      <c r="F35" s="17">
        <f t="shared" si="0"/>
        <v>93.055555555555557</v>
      </c>
      <c r="G35" s="12">
        <v>144</v>
      </c>
      <c r="H35" s="12">
        <v>134</v>
      </c>
      <c r="I35" s="17">
        <f t="shared" si="1"/>
        <v>93.055555555555557</v>
      </c>
      <c r="J35" s="23">
        <v>62</v>
      </c>
      <c r="K35" s="23">
        <v>61</v>
      </c>
      <c r="L35" s="17">
        <f t="shared" si="2"/>
        <v>98.387096774193552</v>
      </c>
      <c r="M35" s="23">
        <v>282</v>
      </c>
      <c r="N35" s="23">
        <v>177</v>
      </c>
      <c r="O35" s="17">
        <f t="shared" si="3"/>
        <v>62.765957446808514</v>
      </c>
      <c r="P35" s="25">
        <f t="shared" si="4"/>
        <v>632</v>
      </c>
      <c r="Q35" s="25">
        <f t="shared" si="5"/>
        <v>506</v>
      </c>
      <c r="R35" s="29">
        <f t="shared" si="6"/>
        <v>80.063291139240505</v>
      </c>
      <c r="S35" s="28">
        <v>10</v>
      </c>
    </row>
    <row r="36" spans="1:19" ht="20.100000000000001" customHeight="1" x14ac:dyDescent="0.35">
      <c r="A36" s="2">
        <v>27</v>
      </c>
      <c r="B36" s="12" t="s">
        <v>66</v>
      </c>
      <c r="C36" s="1" t="s">
        <v>27</v>
      </c>
      <c r="D36" s="12">
        <v>1244</v>
      </c>
      <c r="E36" s="12">
        <v>250</v>
      </c>
      <c r="F36" s="17">
        <f t="shared" si="0"/>
        <v>20.09646302250804</v>
      </c>
      <c r="G36" s="12">
        <v>1244</v>
      </c>
      <c r="H36" s="12">
        <v>250</v>
      </c>
      <c r="I36" s="17">
        <f t="shared" si="1"/>
        <v>20.09646302250804</v>
      </c>
      <c r="J36" s="23">
        <v>656</v>
      </c>
      <c r="K36" s="23">
        <v>411</v>
      </c>
      <c r="L36" s="17">
        <f t="shared" si="2"/>
        <v>62.652439024390247</v>
      </c>
      <c r="M36" s="23">
        <v>4092</v>
      </c>
      <c r="N36" s="23">
        <v>1701</v>
      </c>
      <c r="O36" s="17">
        <f t="shared" si="3"/>
        <v>41.568914956011731</v>
      </c>
      <c r="P36" s="25">
        <f t="shared" si="4"/>
        <v>7236</v>
      </c>
      <c r="Q36" s="25">
        <f t="shared" si="5"/>
        <v>2612</v>
      </c>
      <c r="R36" s="29">
        <f t="shared" si="6"/>
        <v>36.097291321171916</v>
      </c>
      <c r="S36" s="28">
        <v>8</v>
      </c>
    </row>
    <row r="37" spans="1:19" ht="20.100000000000001" customHeight="1" x14ac:dyDescent="0.35">
      <c r="A37" s="2">
        <v>28</v>
      </c>
      <c r="B37" s="12" t="s">
        <v>66</v>
      </c>
      <c r="C37" s="1" t="s">
        <v>28</v>
      </c>
      <c r="D37" s="12">
        <v>128</v>
      </c>
      <c r="E37" s="12">
        <v>120</v>
      </c>
      <c r="F37" s="17">
        <f t="shared" si="0"/>
        <v>93.75</v>
      </c>
      <c r="G37" s="12">
        <v>128</v>
      </c>
      <c r="H37" s="12">
        <v>120</v>
      </c>
      <c r="I37" s="17">
        <f t="shared" si="1"/>
        <v>93.75</v>
      </c>
      <c r="J37" s="23">
        <v>44</v>
      </c>
      <c r="K37" s="23">
        <v>42</v>
      </c>
      <c r="L37" s="17">
        <f t="shared" si="2"/>
        <v>95.454545454545453</v>
      </c>
      <c r="M37" s="23">
        <v>529</v>
      </c>
      <c r="N37" s="23">
        <v>371</v>
      </c>
      <c r="O37" s="17">
        <f t="shared" si="3"/>
        <v>70.132325141776931</v>
      </c>
      <c r="P37" s="25">
        <f t="shared" si="4"/>
        <v>829</v>
      </c>
      <c r="Q37" s="25">
        <f t="shared" si="5"/>
        <v>653</v>
      </c>
      <c r="R37" s="29">
        <f t="shared" si="6"/>
        <v>78.769601930036188</v>
      </c>
      <c r="S37" s="28">
        <v>10</v>
      </c>
    </row>
    <row r="38" spans="1:19" ht="20.100000000000001" customHeight="1" x14ac:dyDescent="0.35">
      <c r="A38" s="2">
        <v>29</v>
      </c>
      <c r="B38" s="12" t="s">
        <v>66</v>
      </c>
      <c r="C38" s="1" t="s">
        <v>29</v>
      </c>
      <c r="D38" s="12">
        <v>452</v>
      </c>
      <c r="E38" s="12">
        <v>162</v>
      </c>
      <c r="F38" s="17">
        <f t="shared" si="0"/>
        <v>35.840707964601769</v>
      </c>
      <c r="G38" s="12">
        <v>452</v>
      </c>
      <c r="H38" s="12">
        <v>162</v>
      </c>
      <c r="I38" s="17">
        <f t="shared" si="1"/>
        <v>35.840707964601769</v>
      </c>
      <c r="J38" s="23">
        <v>201</v>
      </c>
      <c r="K38" s="23">
        <v>114</v>
      </c>
      <c r="L38" s="17">
        <f t="shared" si="2"/>
        <v>56.71641791044776</v>
      </c>
      <c r="M38" s="23">
        <v>1416</v>
      </c>
      <c r="N38" s="23">
        <v>850</v>
      </c>
      <c r="O38" s="17">
        <f t="shared" si="3"/>
        <v>60.028248587570623</v>
      </c>
      <c r="P38" s="25">
        <f t="shared" si="4"/>
        <v>2521</v>
      </c>
      <c r="Q38" s="25">
        <f t="shared" si="5"/>
        <v>1288</v>
      </c>
      <c r="R38" s="29">
        <f t="shared" si="6"/>
        <v>51.090836969456568</v>
      </c>
      <c r="S38" s="28">
        <v>10</v>
      </c>
    </row>
    <row r="39" spans="1:19" ht="20.100000000000001" customHeight="1" x14ac:dyDescent="0.35">
      <c r="A39" s="2">
        <v>30</v>
      </c>
      <c r="B39" s="12" t="s">
        <v>66</v>
      </c>
      <c r="C39" s="1" t="s">
        <v>30</v>
      </c>
      <c r="D39" s="19">
        <v>328</v>
      </c>
      <c r="E39" s="19">
        <v>127</v>
      </c>
      <c r="F39" s="17">
        <f t="shared" si="0"/>
        <v>38.719512195121951</v>
      </c>
      <c r="G39" s="19">
        <v>328</v>
      </c>
      <c r="H39" s="19">
        <v>127</v>
      </c>
      <c r="I39" s="17">
        <f t="shared" si="1"/>
        <v>38.719512195121951</v>
      </c>
      <c r="J39" s="23">
        <v>186</v>
      </c>
      <c r="K39" s="23">
        <v>93</v>
      </c>
      <c r="L39" s="17">
        <f t="shared" si="2"/>
        <v>50</v>
      </c>
      <c r="M39" s="23">
        <v>1467</v>
      </c>
      <c r="N39" s="23">
        <v>855</v>
      </c>
      <c r="O39" s="17">
        <f t="shared" si="3"/>
        <v>58.282208588957054</v>
      </c>
      <c r="P39" s="25">
        <f t="shared" si="4"/>
        <v>2309</v>
      </c>
      <c r="Q39" s="25">
        <f t="shared" si="5"/>
        <v>1202</v>
      </c>
      <c r="R39" s="29">
        <f t="shared" si="6"/>
        <v>52.057167605023821</v>
      </c>
      <c r="S39" s="28">
        <v>10</v>
      </c>
    </row>
    <row r="40" spans="1:19" ht="20.100000000000001" customHeight="1" x14ac:dyDescent="0.35">
      <c r="A40" s="2">
        <v>31</v>
      </c>
      <c r="B40" s="12" t="s">
        <v>66</v>
      </c>
      <c r="C40" s="1" t="s">
        <v>31</v>
      </c>
      <c r="D40" s="12">
        <v>224</v>
      </c>
      <c r="E40" s="12">
        <v>224</v>
      </c>
      <c r="F40" s="17">
        <f t="shared" si="0"/>
        <v>100</v>
      </c>
      <c r="G40" s="12">
        <v>224</v>
      </c>
      <c r="H40" s="12">
        <v>224</v>
      </c>
      <c r="I40" s="17">
        <f t="shared" si="1"/>
        <v>100</v>
      </c>
      <c r="J40" s="23">
        <v>108</v>
      </c>
      <c r="K40" s="23">
        <v>108</v>
      </c>
      <c r="L40" s="17">
        <f t="shared" si="2"/>
        <v>100</v>
      </c>
      <c r="M40" s="23">
        <v>582</v>
      </c>
      <c r="N40" s="23">
        <v>310</v>
      </c>
      <c r="O40" s="17">
        <f t="shared" si="3"/>
        <v>53.264604810996566</v>
      </c>
      <c r="P40" s="25">
        <f t="shared" si="4"/>
        <v>1138</v>
      </c>
      <c r="Q40" s="25">
        <f t="shared" si="5"/>
        <v>866</v>
      </c>
      <c r="R40" s="29">
        <f t="shared" si="6"/>
        <v>76.098418277680139</v>
      </c>
      <c r="S40" s="28">
        <v>10</v>
      </c>
    </row>
    <row r="41" spans="1:19" ht="20.100000000000001" customHeight="1" x14ac:dyDescent="0.35">
      <c r="A41" s="2">
        <v>32</v>
      </c>
      <c r="B41" s="12" t="s">
        <v>67</v>
      </c>
      <c r="C41" s="1" t="s">
        <v>32</v>
      </c>
      <c r="D41" s="12">
        <v>180</v>
      </c>
      <c r="E41" s="12">
        <v>125</v>
      </c>
      <c r="F41" s="17">
        <f t="shared" si="0"/>
        <v>69.444444444444443</v>
      </c>
      <c r="G41" s="12">
        <v>180</v>
      </c>
      <c r="H41" s="12">
        <v>125</v>
      </c>
      <c r="I41" s="17">
        <f t="shared" si="1"/>
        <v>69.444444444444443</v>
      </c>
      <c r="J41" s="23">
        <v>72</v>
      </c>
      <c r="K41" s="23">
        <v>63</v>
      </c>
      <c r="L41" s="17">
        <f t="shared" si="2"/>
        <v>87.5</v>
      </c>
      <c r="M41" s="23">
        <v>843</v>
      </c>
      <c r="N41" s="23">
        <v>706</v>
      </c>
      <c r="O41" s="17">
        <f t="shared" si="3"/>
        <v>83.748517200474495</v>
      </c>
      <c r="P41" s="25">
        <f t="shared" si="4"/>
        <v>1275</v>
      </c>
      <c r="Q41" s="25">
        <f t="shared" si="5"/>
        <v>1019</v>
      </c>
      <c r="R41" s="29">
        <f t="shared" si="6"/>
        <v>79.921568627450981</v>
      </c>
      <c r="S41" s="28">
        <v>10</v>
      </c>
    </row>
    <row r="42" spans="1:19" ht="20.100000000000001" customHeight="1" x14ac:dyDescent="0.35">
      <c r="A42" s="2">
        <v>33</v>
      </c>
      <c r="B42" s="12" t="s">
        <v>67</v>
      </c>
      <c r="C42" s="1" t="s">
        <v>33</v>
      </c>
      <c r="D42" s="12">
        <v>416</v>
      </c>
      <c r="E42" s="12">
        <v>388</v>
      </c>
      <c r="F42" s="17">
        <f t="shared" ref="F42:F73" si="7">E42*100/D42</f>
        <v>93.269230769230774</v>
      </c>
      <c r="G42" s="12">
        <v>416</v>
      </c>
      <c r="H42" s="12">
        <v>388</v>
      </c>
      <c r="I42" s="17">
        <f t="shared" ref="I42:I73" si="8">H42*100/G42</f>
        <v>93.269230769230774</v>
      </c>
      <c r="J42" s="23">
        <v>202</v>
      </c>
      <c r="K42" s="23">
        <v>185</v>
      </c>
      <c r="L42" s="17">
        <f t="shared" ref="L42:L73" si="9">K42*100/J42</f>
        <v>91.584158415841586</v>
      </c>
      <c r="M42" s="23">
        <v>1440</v>
      </c>
      <c r="N42" s="23">
        <v>771</v>
      </c>
      <c r="O42" s="17">
        <f t="shared" ref="O42:O73" si="10">N42*100/M42</f>
        <v>53.541666666666664</v>
      </c>
      <c r="P42" s="25">
        <f t="shared" ref="P42:P69" si="11">SUM(D42+G42+J42+M42)</f>
        <v>2474</v>
      </c>
      <c r="Q42" s="25">
        <f t="shared" ref="Q42:Q69" si="12">SUM(E42+H42+K42+N42)</f>
        <v>1732</v>
      </c>
      <c r="R42" s="29">
        <f t="shared" ref="R42:R73" si="13">Q42*100/P42</f>
        <v>70.008084074373485</v>
      </c>
      <c r="S42" s="28">
        <v>10</v>
      </c>
    </row>
    <row r="43" spans="1:19" ht="20.100000000000001" customHeight="1" x14ac:dyDescent="0.35">
      <c r="A43" s="2">
        <v>34</v>
      </c>
      <c r="B43" s="12" t="s">
        <v>67</v>
      </c>
      <c r="C43" s="1" t="s">
        <v>34</v>
      </c>
      <c r="D43" s="9">
        <v>92</v>
      </c>
      <c r="E43" s="9">
        <v>92</v>
      </c>
      <c r="F43" s="17">
        <f t="shared" si="7"/>
        <v>100</v>
      </c>
      <c r="G43" s="9">
        <v>92</v>
      </c>
      <c r="H43" s="9">
        <v>92</v>
      </c>
      <c r="I43" s="17">
        <f t="shared" si="8"/>
        <v>100</v>
      </c>
      <c r="J43" s="23">
        <v>40</v>
      </c>
      <c r="K43" s="23">
        <v>38</v>
      </c>
      <c r="L43" s="17">
        <f t="shared" si="9"/>
        <v>95</v>
      </c>
      <c r="M43" s="23">
        <v>345</v>
      </c>
      <c r="N43" s="23">
        <v>255</v>
      </c>
      <c r="O43" s="17">
        <f t="shared" si="10"/>
        <v>73.913043478260875</v>
      </c>
      <c r="P43" s="25">
        <f t="shared" si="11"/>
        <v>569</v>
      </c>
      <c r="Q43" s="25">
        <f t="shared" si="12"/>
        <v>477</v>
      </c>
      <c r="R43" s="29">
        <f t="shared" si="13"/>
        <v>83.831282952548335</v>
      </c>
      <c r="S43" s="28">
        <v>10</v>
      </c>
    </row>
    <row r="44" spans="1:19" ht="20.100000000000001" customHeight="1" x14ac:dyDescent="0.35">
      <c r="A44" s="2">
        <v>35</v>
      </c>
      <c r="B44" s="12" t="s">
        <v>67</v>
      </c>
      <c r="C44" s="1" t="s">
        <v>35</v>
      </c>
      <c r="D44" s="12">
        <v>600</v>
      </c>
      <c r="E44" s="12">
        <v>471</v>
      </c>
      <c r="F44" s="17">
        <f t="shared" si="7"/>
        <v>78.5</v>
      </c>
      <c r="G44" s="12">
        <v>600</v>
      </c>
      <c r="H44" s="12">
        <v>471</v>
      </c>
      <c r="I44" s="17">
        <f t="shared" si="8"/>
        <v>78.5</v>
      </c>
      <c r="J44" s="23">
        <v>276</v>
      </c>
      <c r="K44" s="23">
        <v>97</v>
      </c>
      <c r="L44" s="17">
        <f t="shared" si="9"/>
        <v>35.144927536231883</v>
      </c>
      <c r="M44" s="23">
        <v>2201</v>
      </c>
      <c r="N44" s="23">
        <v>780</v>
      </c>
      <c r="O44" s="17">
        <f t="shared" si="10"/>
        <v>35.438437074057248</v>
      </c>
      <c r="P44" s="25">
        <f t="shared" si="11"/>
        <v>3677</v>
      </c>
      <c r="Q44" s="25">
        <f t="shared" si="12"/>
        <v>1819</v>
      </c>
      <c r="R44" s="29">
        <f t="shared" si="13"/>
        <v>49.46967636660321</v>
      </c>
      <c r="S44" s="28">
        <v>10</v>
      </c>
    </row>
    <row r="45" spans="1:19" ht="34.5" customHeight="1" x14ac:dyDescent="0.35">
      <c r="A45" s="2">
        <v>36</v>
      </c>
      <c r="B45" s="12" t="s">
        <v>67</v>
      </c>
      <c r="C45" s="1" t="s">
        <v>36</v>
      </c>
      <c r="D45" s="9">
        <v>704</v>
      </c>
      <c r="E45" s="9">
        <v>389</v>
      </c>
      <c r="F45" s="17">
        <f t="shared" si="7"/>
        <v>55.25568181818182</v>
      </c>
      <c r="G45" s="9">
        <v>704</v>
      </c>
      <c r="H45" s="9">
        <v>389</v>
      </c>
      <c r="I45" s="17">
        <f t="shared" si="8"/>
        <v>55.25568181818182</v>
      </c>
      <c r="J45" s="23">
        <v>356</v>
      </c>
      <c r="K45" s="23">
        <v>307</v>
      </c>
      <c r="L45" s="17">
        <f t="shared" si="9"/>
        <v>86.235955056179776</v>
      </c>
      <c r="M45" s="23">
        <v>2066</v>
      </c>
      <c r="N45" s="23">
        <v>1019</v>
      </c>
      <c r="O45" s="17">
        <f t="shared" si="10"/>
        <v>49.322362052274926</v>
      </c>
      <c r="P45" s="25">
        <f t="shared" si="11"/>
        <v>3830</v>
      </c>
      <c r="Q45" s="25">
        <f t="shared" si="12"/>
        <v>2104</v>
      </c>
      <c r="R45" s="29">
        <f t="shared" si="13"/>
        <v>54.934725848563971</v>
      </c>
      <c r="S45" s="28">
        <v>10</v>
      </c>
    </row>
    <row r="46" spans="1:19" ht="30" customHeight="1" x14ac:dyDescent="0.35">
      <c r="A46" s="2">
        <v>37</v>
      </c>
      <c r="B46" s="12" t="s">
        <v>67</v>
      </c>
      <c r="C46" s="1" t="s">
        <v>37</v>
      </c>
      <c r="D46" s="12">
        <v>492</v>
      </c>
      <c r="E46" s="12">
        <v>236</v>
      </c>
      <c r="F46" s="17">
        <f t="shared" si="7"/>
        <v>47.967479674796749</v>
      </c>
      <c r="G46" s="12">
        <v>492</v>
      </c>
      <c r="H46" s="12">
        <v>236</v>
      </c>
      <c r="I46" s="17">
        <f t="shared" si="8"/>
        <v>47.967479674796749</v>
      </c>
      <c r="J46" s="23">
        <v>268</v>
      </c>
      <c r="K46" s="23">
        <v>263</v>
      </c>
      <c r="L46" s="17">
        <f t="shared" si="9"/>
        <v>98.134328358208961</v>
      </c>
      <c r="M46" s="23">
        <v>1788</v>
      </c>
      <c r="N46" s="23">
        <v>1174</v>
      </c>
      <c r="O46" s="17">
        <f t="shared" si="10"/>
        <v>65.659955257270695</v>
      </c>
      <c r="P46" s="25">
        <f t="shared" si="11"/>
        <v>3040</v>
      </c>
      <c r="Q46" s="25">
        <f t="shared" si="12"/>
        <v>1909</v>
      </c>
      <c r="R46" s="29">
        <f t="shared" si="13"/>
        <v>62.796052631578945</v>
      </c>
      <c r="S46" s="28">
        <v>10</v>
      </c>
    </row>
    <row r="47" spans="1:19" ht="20.100000000000001" customHeight="1" x14ac:dyDescent="0.35">
      <c r="A47" s="2">
        <v>38</v>
      </c>
      <c r="B47" s="12" t="s">
        <v>67</v>
      </c>
      <c r="C47" s="1" t="s">
        <v>38</v>
      </c>
      <c r="D47" s="9">
        <v>48</v>
      </c>
      <c r="E47" s="9">
        <v>44</v>
      </c>
      <c r="F47" s="17">
        <f t="shared" si="7"/>
        <v>91.666666666666671</v>
      </c>
      <c r="G47" s="9">
        <v>48</v>
      </c>
      <c r="H47" s="9">
        <v>44</v>
      </c>
      <c r="I47" s="17">
        <f t="shared" si="8"/>
        <v>91.666666666666671</v>
      </c>
      <c r="J47" s="23">
        <v>27</v>
      </c>
      <c r="K47" s="23">
        <v>23</v>
      </c>
      <c r="L47" s="17">
        <f t="shared" si="9"/>
        <v>85.18518518518519</v>
      </c>
      <c r="M47" s="23">
        <v>55</v>
      </c>
      <c r="N47" s="23">
        <v>55</v>
      </c>
      <c r="O47" s="17">
        <f t="shared" si="10"/>
        <v>100</v>
      </c>
      <c r="P47" s="25">
        <f t="shared" si="11"/>
        <v>178</v>
      </c>
      <c r="Q47" s="25">
        <f t="shared" si="12"/>
        <v>166</v>
      </c>
      <c r="R47" s="29">
        <f t="shared" si="13"/>
        <v>93.258426966292134</v>
      </c>
      <c r="S47" s="28">
        <v>10</v>
      </c>
    </row>
    <row r="48" spans="1:19" ht="20.100000000000001" customHeight="1" x14ac:dyDescent="0.35">
      <c r="A48" s="2">
        <v>39</v>
      </c>
      <c r="B48" s="12" t="s">
        <v>68</v>
      </c>
      <c r="C48" s="1" t="s">
        <v>39</v>
      </c>
      <c r="D48" s="9">
        <v>328</v>
      </c>
      <c r="E48" s="9">
        <v>70</v>
      </c>
      <c r="F48" s="17">
        <f t="shared" si="7"/>
        <v>21.341463414634145</v>
      </c>
      <c r="G48" s="9">
        <v>328</v>
      </c>
      <c r="H48" s="9">
        <v>70</v>
      </c>
      <c r="I48" s="17">
        <f t="shared" si="8"/>
        <v>21.341463414634145</v>
      </c>
      <c r="J48" s="23">
        <v>164</v>
      </c>
      <c r="K48" s="23">
        <v>46</v>
      </c>
      <c r="L48" s="17">
        <f t="shared" si="9"/>
        <v>28.048780487804876</v>
      </c>
      <c r="M48" s="23">
        <v>1047</v>
      </c>
      <c r="N48" s="23">
        <v>697</v>
      </c>
      <c r="O48" s="17">
        <f t="shared" si="10"/>
        <v>66.571155682903537</v>
      </c>
      <c r="P48" s="25">
        <f t="shared" si="11"/>
        <v>1867</v>
      </c>
      <c r="Q48" s="25">
        <f t="shared" si="12"/>
        <v>883</v>
      </c>
      <c r="R48" s="29">
        <f t="shared" si="13"/>
        <v>47.295125870380289</v>
      </c>
      <c r="S48" s="28">
        <v>10</v>
      </c>
    </row>
    <row r="49" spans="1:19" ht="32.25" customHeight="1" x14ac:dyDescent="0.35">
      <c r="A49" s="2">
        <v>40</v>
      </c>
      <c r="B49" s="12" t="s">
        <v>68</v>
      </c>
      <c r="C49" s="1" t="s">
        <v>40</v>
      </c>
      <c r="D49" s="12">
        <v>644</v>
      </c>
      <c r="E49" s="12">
        <v>258</v>
      </c>
      <c r="F49" s="17">
        <f t="shared" si="7"/>
        <v>40.062111801242239</v>
      </c>
      <c r="G49" s="12">
        <v>644</v>
      </c>
      <c r="H49" s="12">
        <v>258</v>
      </c>
      <c r="I49" s="17">
        <f t="shared" si="8"/>
        <v>40.062111801242239</v>
      </c>
      <c r="J49" s="23">
        <v>278</v>
      </c>
      <c r="K49" s="23">
        <v>278</v>
      </c>
      <c r="L49" s="17">
        <f t="shared" si="9"/>
        <v>100</v>
      </c>
      <c r="M49" s="23">
        <v>2516</v>
      </c>
      <c r="N49" s="23">
        <v>1665</v>
      </c>
      <c r="O49" s="17">
        <f t="shared" si="10"/>
        <v>66.17647058823529</v>
      </c>
      <c r="P49" s="25">
        <f t="shared" si="11"/>
        <v>4082</v>
      </c>
      <c r="Q49" s="25">
        <f t="shared" si="12"/>
        <v>2459</v>
      </c>
      <c r="R49" s="29">
        <f t="shared" si="13"/>
        <v>60.240078392944632</v>
      </c>
      <c r="S49" s="28">
        <v>10</v>
      </c>
    </row>
    <row r="50" spans="1:19" ht="20.100000000000001" customHeight="1" x14ac:dyDescent="0.35">
      <c r="A50" s="2">
        <v>41</v>
      </c>
      <c r="B50" s="12" t="s">
        <v>68</v>
      </c>
      <c r="C50" s="1" t="s">
        <v>41</v>
      </c>
      <c r="D50" s="12">
        <v>52</v>
      </c>
      <c r="E50" s="12">
        <v>49</v>
      </c>
      <c r="F50" s="17">
        <f t="shared" si="7"/>
        <v>94.230769230769226</v>
      </c>
      <c r="G50" s="12">
        <v>52</v>
      </c>
      <c r="H50" s="12">
        <v>49</v>
      </c>
      <c r="I50" s="17">
        <f t="shared" si="8"/>
        <v>94.230769230769226</v>
      </c>
      <c r="J50" s="23">
        <v>27</v>
      </c>
      <c r="K50" s="23">
        <v>27</v>
      </c>
      <c r="L50" s="17">
        <f t="shared" si="9"/>
        <v>100</v>
      </c>
      <c r="M50" s="23">
        <v>326</v>
      </c>
      <c r="N50" s="23">
        <v>254</v>
      </c>
      <c r="O50" s="17">
        <f t="shared" si="10"/>
        <v>77.914110429447859</v>
      </c>
      <c r="P50" s="25">
        <f t="shared" si="11"/>
        <v>457</v>
      </c>
      <c r="Q50" s="25">
        <f t="shared" si="12"/>
        <v>379</v>
      </c>
      <c r="R50" s="29">
        <f t="shared" si="13"/>
        <v>82.93216630196936</v>
      </c>
      <c r="S50" s="28">
        <v>10</v>
      </c>
    </row>
    <row r="51" spans="1:19" ht="20.100000000000001" customHeight="1" x14ac:dyDescent="0.35">
      <c r="A51" s="2">
        <v>42</v>
      </c>
      <c r="B51" s="12" t="s">
        <v>68</v>
      </c>
      <c r="C51" s="1" t="s">
        <v>42</v>
      </c>
      <c r="D51" s="12">
        <v>96</v>
      </c>
      <c r="E51" s="12">
        <v>55</v>
      </c>
      <c r="F51" s="17">
        <f t="shared" si="7"/>
        <v>57.291666666666664</v>
      </c>
      <c r="G51" s="12">
        <v>96</v>
      </c>
      <c r="H51" s="12">
        <v>55</v>
      </c>
      <c r="I51" s="17">
        <f t="shared" si="8"/>
        <v>57.291666666666664</v>
      </c>
      <c r="J51" s="23">
        <v>27</v>
      </c>
      <c r="K51" s="23">
        <v>26</v>
      </c>
      <c r="L51" s="17">
        <f t="shared" si="9"/>
        <v>96.296296296296291</v>
      </c>
      <c r="M51" s="23">
        <v>472</v>
      </c>
      <c r="N51" s="23">
        <v>329</v>
      </c>
      <c r="O51" s="17">
        <f t="shared" si="10"/>
        <v>69.70338983050847</v>
      </c>
      <c r="P51" s="25">
        <f t="shared" si="11"/>
        <v>691</v>
      </c>
      <c r="Q51" s="25">
        <f t="shared" si="12"/>
        <v>465</v>
      </c>
      <c r="R51" s="29">
        <f t="shared" si="13"/>
        <v>67.293777134587557</v>
      </c>
      <c r="S51" s="28">
        <v>10</v>
      </c>
    </row>
    <row r="52" spans="1:19" ht="20.100000000000001" customHeight="1" x14ac:dyDescent="0.35">
      <c r="A52" s="2">
        <v>43</v>
      </c>
      <c r="B52" s="12" t="s">
        <v>68</v>
      </c>
      <c r="C52" s="1" t="s">
        <v>43</v>
      </c>
      <c r="D52" s="12">
        <v>32</v>
      </c>
      <c r="E52" s="12">
        <v>28</v>
      </c>
      <c r="F52" s="17">
        <f t="shared" si="7"/>
        <v>87.5</v>
      </c>
      <c r="G52" s="12">
        <v>32</v>
      </c>
      <c r="H52" s="12">
        <v>28</v>
      </c>
      <c r="I52" s="17">
        <f t="shared" si="8"/>
        <v>87.5</v>
      </c>
      <c r="J52" s="23">
        <v>24</v>
      </c>
      <c r="K52" s="23">
        <v>24</v>
      </c>
      <c r="L52" s="17">
        <f t="shared" si="9"/>
        <v>100</v>
      </c>
      <c r="M52" s="23">
        <v>232</v>
      </c>
      <c r="N52" s="23">
        <v>172</v>
      </c>
      <c r="O52" s="17">
        <f t="shared" si="10"/>
        <v>74.137931034482762</v>
      </c>
      <c r="P52" s="25">
        <f t="shared" si="11"/>
        <v>320</v>
      </c>
      <c r="Q52" s="25">
        <f t="shared" si="12"/>
        <v>252</v>
      </c>
      <c r="R52" s="29">
        <f t="shared" si="13"/>
        <v>78.75</v>
      </c>
      <c r="S52" s="28">
        <v>10</v>
      </c>
    </row>
    <row r="53" spans="1:19" ht="31.5" customHeight="1" x14ac:dyDescent="0.35">
      <c r="A53" s="2">
        <v>44</v>
      </c>
      <c r="B53" s="12" t="s">
        <v>68</v>
      </c>
      <c r="C53" s="1" t="s">
        <v>44</v>
      </c>
      <c r="D53" s="12">
        <v>260</v>
      </c>
      <c r="E53" s="12">
        <v>90</v>
      </c>
      <c r="F53" s="17">
        <f t="shared" si="7"/>
        <v>34.615384615384613</v>
      </c>
      <c r="G53" s="12">
        <v>260</v>
      </c>
      <c r="H53" s="12">
        <v>90</v>
      </c>
      <c r="I53" s="17">
        <f t="shared" si="8"/>
        <v>34.615384615384613</v>
      </c>
      <c r="J53" s="23">
        <v>107</v>
      </c>
      <c r="K53" s="23">
        <v>60</v>
      </c>
      <c r="L53" s="17">
        <f t="shared" si="9"/>
        <v>56.074766355140184</v>
      </c>
      <c r="M53" s="23">
        <v>994</v>
      </c>
      <c r="N53" s="23">
        <v>453</v>
      </c>
      <c r="O53" s="17">
        <f t="shared" si="10"/>
        <v>45.573440643863179</v>
      </c>
      <c r="P53" s="25">
        <f t="shared" si="11"/>
        <v>1621</v>
      </c>
      <c r="Q53" s="25">
        <f t="shared" si="12"/>
        <v>693</v>
      </c>
      <c r="R53" s="29">
        <f t="shared" si="13"/>
        <v>42.751388032078964</v>
      </c>
      <c r="S53" s="28">
        <v>10</v>
      </c>
    </row>
    <row r="54" spans="1:19" ht="20.100000000000001" customHeight="1" x14ac:dyDescent="0.35">
      <c r="A54" s="2">
        <v>45</v>
      </c>
      <c r="B54" s="12" t="s">
        <v>68</v>
      </c>
      <c r="C54" s="1" t="s">
        <v>45</v>
      </c>
      <c r="D54" s="12">
        <v>68</v>
      </c>
      <c r="E54" s="12">
        <v>61</v>
      </c>
      <c r="F54" s="17">
        <f t="shared" si="7"/>
        <v>89.705882352941174</v>
      </c>
      <c r="G54" s="12">
        <v>68</v>
      </c>
      <c r="H54" s="12">
        <v>61</v>
      </c>
      <c r="I54" s="17">
        <f t="shared" si="8"/>
        <v>89.705882352941174</v>
      </c>
      <c r="J54" s="23">
        <v>50</v>
      </c>
      <c r="K54" s="23">
        <v>50</v>
      </c>
      <c r="L54" s="17">
        <f t="shared" si="9"/>
        <v>100</v>
      </c>
      <c r="M54" s="23">
        <v>304</v>
      </c>
      <c r="N54" s="23">
        <v>235</v>
      </c>
      <c r="O54" s="17">
        <f t="shared" si="10"/>
        <v>77.30263157894737</v>
      </c>
      <c r="P54" s="25">
        <f t="shared" si="11"/>
        <v>490</v>
      </c>
      <c r="Q54" s="25">
        <f t="shared" si="12"/>
        <v>407</v>
      </c>
      <c r="R54" s="29">
        <f t="shared" si="13"/>
        <v>83.061224489795919</v>
      </c>
      <c r="S54" s="28">
        <v>10</v>
      </c>
    </row>
    <row r="55" spans="1:19" ht="20.100000000000001" customHeight="1" x14ac:dyDescent="0.35">
      <c r="A55" s="2">
        <v>46</v>
      </c>
      <c r="B55" s="12" t="s">
        <v>68</v>
      </c>
      <c r="C55" s="1" t="s">
        <v>46</v>
      </c>
      <c r="D55" s="12">
        <v>104</v>
      </c>
      <c r="E55" s="12">
        <v>96</v>
      </c>
      <c r="F55" s="17">
        <f t="shared" si="7"/>
        <v>92.307692307692307</v>
      </c>
      <c r="G55" s="12">
        <v>104</v>
      </c>
      <c r="H55" s="12">
        <v>96</v>
      </c>
      <c r="I55" s="17">
        <f t="shared" si="8"/>
        <v>92.307692307692307</v>
      </c>
      <c r="J55" s="23">
        <v>55</v>
      </c>
      <c r="K55" s="23">
        <v>66</v>
      </c>
      <c r="L55" s="17">
        <f t="shared" si="9"/>
        <v>120</v>
      </c>
      <c r="M55" s="23">
        <v>370</v>
      </c>
      <c r="N55" s="23">
        <v>305</v>
      </c>
      <c r="O55" s="17">
        <f t="shared" si="10"/>
        <v>82.432432432432435</v>
      </c>
      <c r="P55" s="25">
        <f t="shared" si="11"/>
        <v>633</v>
      </c>
      <c r="Q55" s="25">
        <f t="shared" si="12"/>
        <v>563</v>
      </c>
      <c r="R55" s="29">
        <f t="shared" si="13"/>
        <v>88.941548183254341</v>
      </c>
      <c r="S55" s="28">
        <v>10</v>
      </c>
    </row>
    <row r="56" spans="1:19" ht="20.100000000000001" customHeight="1" x14ac:dyDescent="0.35">
      <c r="A56" s="2">
        <v>47</v>
      </c>
      <c r="B56" s="12" t="s">
        <v>68</v>
      </c>
      <c r="C56" s="1" t="s">
        <v>47</v>
      </c>
      <c r="D56" s="12">
        <v>200</v>
      </c>
      <c r="E56" s="12">
        <v>81</v>
      </c>
      <c r="F56" s="17">
        <f t="shared" si="7"/>
        <v>40.5</v>
      </c>
      <c r="G56" s="12">
        <v>200</v>
      </c>
      <c r="H56" s="12">
        <v>81</v>
      </c>
      <c r="I56" s="17">
        <f t="shared" si="8"/>
        <v>40.5</v>
      </c>
      <c r="J56" s="23">
        <v>106</v>
      </c>
      <c r="K56" s="23">
        <v>52</v>
      </c>
      <c r="L56" s="17">
        <f t="shared" si="9"/>
        <v>49.056603773584904</v>
      </c>
      <c r="M56" s="23">
        <v>603</v>
      </c>
      <c r="N56" s="23">
        <v>235</v>
      </c>
      <c r="O56" s="17">
        <f t="shared" si="10"/>
        <v>38.971807628524047</v>
      </c>
      <c r="P56" s="25">
        <f t="shared" si="11"/>
        <v>1109</v>
      </c>
      <c r="Q56" s="25">
        <f t="shared" si="12"/>
        <v>449</v>
      </c>
      <c r="R56" s="29">
        <f t="shared" si="13"/>
        <v>40.486925157799817</v>
      </c>
      <c r="S56" s="28">
        <v>10</v>
      </c>
    </row>
    <row r="57" spans="1:19" ht="20.100000000000001" customHeight="1" x14ac:dyDescent="0.35">
      <c r="A57" s="2">
        <v>48</v>
      </c>
      <c r="B57" s="12" t="s">
        <v>68</v>
      </c>
      <c r="C57" s="1" t="s">
        <v>48</v>
      </c>
      <c r="D57" s="12">
        <v>272</v>
      </c>
      <c r="E57" s="12">
        <v>219</v>
      </c>
      <c r="F57" s="17">
        <f t="shared" si="7"/>
        <v>80.514705882352942</v>
      </c>
      <c r="G57" s="12">
        <v>272</v>
      </c>
      <c r="H57" s="12">
        <v>219</v>
      </c>
      <c r="I57" s="17">
        <f t="shared" si="8"/>
        <v>80.514705882352942</v>
      </c>
      <c r="J57" s="23">
        <v>132</v>
      </c>
      <c r="K57" s="23">
        <v>128</v>
      </c>
      <c r="L57" s="17">
        <f t="shared" si="9"/>
        <v>96.969696969696969</v>
      </c>
      <c r="M57" s="23">
        <v>845</v>
      </c>
      <c r="N57" s="23">
        <v>648</v>
      </c>
      <c r="O57" s="17">
        <f t="shared" si="10"/>
        <v>76.68639053254438</v>
      </c>
      <c r="P57" s="25">
        <f t="shared" si="11"/>
        <v>1521</v>
      </c>
      <c r="Q57" s="25">
        <f t="shared" si="12"/>
        <v>1214</v>
      </c>
      <c r="R57" s="29">
        <f t="shared" si="13"/>
        <v>79.815910585141353</v>
      </c>
      <c r="S57" s="28">
        <v>10</v>
      </c>
    </row>
    <row r="58" spans="1:19" ht="20.100000000000001" customHeight="1" x14ac:dyDescent="0.35">
      <c r="A58" s="2">
        <v>49</v>
      </c>
      <c r="B58" s="12" t="s">
        <v>68</v>
      </c>
      <c r="C58" s="1" t="s">
        <v>49</v>
      </c>
      <c r="D58" s="12">
        <v>176</v>
      </c>
      <c r="E58" s="12">
        <v>165</v>
      </c>
      <c r="F58" s="17">
        <f t="shared" si="7"/>
        <v>93.75</v>
      </c>
      <c r="G58" s="12">
        <v>176</v>
      </c>
      <c r="H58" s="12">
        <v>165</v>
      </c>
      <c r="I58" s="17">
        <f t="shared" si="8"/>
        <v>93.75</v>
      </c>
      <c r="J58" s="23">
        <v>82</v>
      </c>
      <c r="K58" s="23">
        <v>82</v>
      </c>
      <c r="L58" s="17">
        <f t="shared" si="9"/>
        <v>100</v>
      </c>
      <c r="M58" s="23">
        <v>574</v>
      </c>
      <c r="N58" s="23">
        <v>366</v>
      </c>
      <c r="O58" s="17">
        <f t="shared" si="10"/>
        <v>63.763066202090592</v>
      </c>
      <c r="P58" s="25">
        <f t="shared" si="11"/>
        <v>1008</v>
      </c>
      <c r="Q58" s="25">
        <f t="shared" si="12"/>
        <v>778</v>
      </c>
      <c r="R58" s="29">
        <f t="shared" si="13"/>
        <v>77.182539682539684</v>
      </c>
      <c r="S58" s="28">
        <v>10</v>
      </c>
    </row>
    <row r="59" spans="1:19" ht="20.100000000000001" customHeight="1" x14ac:dyDescent="0.35">
      <c r="A59" s="2">
        <v>50</v>
      </c>
      <c r="B59" s="11" t="s">
        <v>69</v>
      </c>
      <c r="C59" s="1" t="s">
        <v>50</v>
      </c>
      <c r="D59" s="12">
        <v>68</v>
      </c>
      <c r="E59" s="12">
        <v>68</v>
      </c>
      <c r="F59" s="17">
        <f t="shared" si="7"/>
        <v>100</v>
      </c>
      <c r="G59" s="12">
        <v>68</v>
      </c>
      <c r="H59" s="12">
        <v>68</v>
      </c>
      <c r="I59" s="17">
        <f t="shared" si="8"/>
        <v>100</v>
      </c>
      <c r="J59" s="23">
        <v>38</v>
      </c>
      <c r="K59" s="23">
        <v>38</v>
      </c>
      <c r="L59" s="17">
        <f t="shared" si="9"/>
        <v>100</v>
      </c>
      <c r="M59" s="23">
        <v>334</v>
      </c>
      <c r="N59" s="23">
        <v>224</v>
      </c>
      <c r="O59" s="17">
        <f t="shared" si="10"/>
        <v>67.06586826347305</v>
      </c>
      <c r="P59" s="25">
        <f t="shared" si="11"/>
        <v>508</v>
      </c>
      <c r="Q59" s="25">
        <f t="shared" si="12"/>
        <v>398</v>
      </c>
      <c r="R59" s="29">
        <f t="shared" si="13"/>
        <v>78.346456692913392</v>
      </c>
      <c r="S59" s="28">
        <v>10</v>
      </c>
    </row>
    <row r="60" spans="1:19" ht="20.100000000000001" customHeight="1" x14ac:dyDescent="0.35">
      <c r="A60" s="2">
        <v>51</v>
      </c>
      <c r="B60" s="11" t="s">
        <v>69</v>
      </c>
      <c r="C60" s="1" t="s">
        <v>51</v>
      </c>
      <c r="D60" s="12">
        <v>128</v>
      </c>
      <c r="E60" s="9">
        <v>125</v>
      </c>
      <c r="F60" s="17">
        <f t="shared" si="7"/>
        <v>97.65625</v>
      </c>
      <c r="G60" s="12">
        <v>128</v>
      </c>
      <c r="H60" s="9">
        <v>125</v>
      </c>
      <c r="I60" s="17">
        <f t="shared" si="8"/>
        <v>97.65625</v>
      </c>
      <c r="J60" s="23">
        <v>50</v>
      </c>
      <c r="K60" s="23">
        <v>37</v>
      </c>
      <c r="L60" s="17">
        <f t="shared" si="9"/>
        <v>74</v>
      </c>
      <c r="M60" s="23">
        <v>316</v>
      </c>
      <c r="N60" s="23">
        <v>144</v>
      </c>
      <c r="O60" s="17">
        <f t="shared" si="10"/>
        <v>45.569620253164558</v>
      </c>
      <c r="P60" s="25">
        <f t="shared" si="11"/>
        <v>622</v>
      </c>
      <c r="Q60" s="25">
        <f t="shared" si="12"/>
        <v>431</v>
      </c>
      <c r="R60" s="29">
        <f t="shared" si="13"/>
        <v>69.292604501607713</v>
      </c>
      <c r="S60" s="28">
        <v>10</v>
      </c>
    </row>
    <row r="61" spans="1:19" ht="20.100000000000001" customHeight="1" x14ac:dyDescent="0.35">
      <c r="A61" s="2">
        <v>52</v>
      </c>
      <c r="B61" s="11" t="s">
        <v>69</v>
      </c>
      <c r="C61" s="1" t="s">
        <v>52</v>
      </c>
      <c r="D61" s="12">
        <v>152</v>
      </c>
      <c r="E61" s="12">
        <v>107</v>
      </c>
      <c r="F61" s="17">
        <f t="shared" si="7"/>
        <v>70.39473684210526</v>
      </c>
      <c r="G61" s="12">
        <v>152</v>
      </c>
      <c r="H61" s="12">
        <v>107</v>
      </c>
      <c r="I61" s="17">
        <f t="shared" si="8"/>
        <v>70.39473684210526</v>
      </c>
      <c r="J61" s="23">
        <v>72</v>
      </c>
      <c r="K61" s="23">
        <v>60</v>
      </c>
      <c r="L61" s="17">
        <f t="shared" si="9"/>
        <v>83.333333333333329</v>
      </c>
      <c r="M61" s="23">
        <v>516</v>
      </c>
      <c r="N61" s="23">
        <v>417</v>
      </c>
      <c r="O61" s="17">
        <f t="shared" si="10"/>
        <v>80.813953488372093</v>
      </c>
      <c r="P61" s="25">
        <f t="shared" si="11"/>
        <v>892</v>
      </c>
      <c r="Q61" s="25">
        <f t="shared" si="12"/>
        <v>691</v>
      </c>
      <c r="R61" s="29">
        <f t="shared" si="13"/>
        <v>77.466367713004487</v>
      </c>
      <c r="S61" s="28">
        <v>10</v>
      </c>
    </row>
    <row r="62" spans="1:19" ht="20.100000000000001" customHeight="1" x14ac:dyDescent="0.35">
      <c r="A62" s="2">
        <v>53</v>
      </c>
      <c r="B62" s="11" t="s">
        <v>69</v>
      </c>
      <c r="C62" s="1" t="s">
        <v>53</v>
      </c>
      <c r="D62" s="12">
        <v>68</v>
      </c>
      <c r="E62" s="12">
        <v>17</v>
      </c>
      <c r="F62" s="17">
        <f t="shared" si="7"/>
        <v>25</v>
      </c>
      <c r="G62" s="12">
        <v>68</v>
      </c>
      <c r="H62" s="12">
        <v>17</v>
      </c>
      <c r="I62" s="17">
        <f t="shared" si="8"/>
        <v>25</v>
      </c>
      <c r="J62" s="23">
        <v>30</v>
      </c>
      <c r="K62" s="23">
        <v>19</v>
      </c>
      <c r="L62" s="17">
        <f t="shared" si="9"/>
        <v>63.333333333333336</v>
      </c>
      <c r="M62" s="23">
        <v>192</v>
      </c>
      <c r="N62" s="23">
        <v>146</v>
      </c>
      <c r="O62" s="17">
        <f t="shared" si="10"/>
        <v>76.041666666666671</v>
      </c>
      <c r="P62" s="25">
        <f t="shared" si="11"/>
        <v>358</v>
      </c>
      <c r="Q62" s="25">
        <f t="shared" si="12"/>
        <v>199</v>
      </c>
      <c r="R62" s="29">
        <f t="shared" si="13"/>
        <v>55.58659217877095</v>
      </c>
      <c r="S62" s="28">
        <v>10</v>
      </c>
    </row>
    <row r="63" spans="1:19" ht="20.100000000000001" customHeight="1" x14ac:dyDescent="0.35">
      <c r="A63" s="2">
        <v>54</v>
      </c>
      <c r="B63" s="11" t="s">
        <v>69</v>
      </c>
      <c r="C63" s="1" t="s">
        <v>54</v>
      </c>
      <c r="D63" s="12">
        <v>248</v>
      </c>
      <c r="E63" s="12">
        <v>58</v>
      </c>
      <c r="F63" s="17">
        <f t="shared" si="7"/>
        <v>23.387096774193548</v>
      </c>
      <c r="G63" s="12">
        <v>248</v>
      </c>
      <c r="H63" s="12">
        <v>58</v>
      </c>
      <c r="I63" s="17">
        <f t="shared" si="8"/>
        <v>23.387096774193548</v>
      </c>
      <c r="J63" s="23">
        <v>84</v>
      </c>
      <c r="K63" s="23">
        <v>26</v>
      </c>
      <c r="L63" s="17">
        <f t="shared" si="9"/>
        <v>30.952380952380953</v>
      </c>
      <c r="M63" s="23">
        <v>524</v>
      </c>
      <c r="N63" s="23">
        <v>211</v>
      </c>
      <c r="O63" s="17">
        <f t="shared" si="10"/>
        <v>40.267175572519086</v>
      </c>
      <c r="P63" s="25">
        <f t="shared" si="11"/>
        <v>1104</v>
      </c>
      <c r="Q63" s="25">
        <f t="shared" si="12"/>
        <v>353</v>
      </c>
      <c r="R63" s="29">
        <f t="shared" si="13"/>
        <v>31.974637681159422</v>
      </c>
      <c r="S63" s="28">
        <v>8</v>
      </c>
    </row>
    <row r="64" spans="1:19" ht="20.100000000000001" customHeight="1" x14ac:dyDescent="0.35">
      <c r="A64" s="2">
        <v>55</v>
      </c>
      <c r="B64" s="11" t="s">
        <v>69</v>
      </c>
      <c r="C64" s="1" t="s">
        <v>55</v>
      </c>
      <c r="D64" s="12">
        <v>60</v>
      </c>
      <c r="E64" s="12">
        <v>57</v>
      </c>
      <c r="F64" s="17">
        <f t="shared" si="7"/>
        <v>95</v>
      </c>
      <c r="G64" s="12">
        <v>60</v>
      </c>
      <c r="H64" s="12">
        <v>57</v>
      </c>
      <c r="I64" s="17">
        <f t="shared" si="8"/>
        <v>95</v>
      </c>
      <c r="J64" s="23">
        <v>26</v>
      </c>
      <c r="K64" s="23">
        <v>22</v>
      </c>
      <c r="L64" s="17">
        <f t="shared" si="9"/>
        <v>84.615384615384613</v>
      </c>
      <c r="M64" s="23">
        <v>264</v>
      </c>
      <c r="N64" s="23">
        <v>175</v>
      </c>
      <c r="O64" s="17">
        <f t="shared" si="10"/>
        <v>66.287878787878782</v>
      </c>
      <c r="P64" s="25">
        <f t="shared" si="11"/>
        <v>410</v>
      </c>
      <c r="Q64" s="25">
        <f t="shared" si="12"/>
        <v>311</v>
      </c>
      <c r="R64" s="29">
        <f t="shared" si="13"/>
        <v>75.853658536585371</v>
      </c>
      <c r="S64" s="28">
        <v>10</v>
      </c>
    </row>
    <row r="65" spans="1:19" ht="20.100000000000001" customHeight="1" x14ac:dyDescent="0.35">
      <c r="A65" s="2">
        <v>56</v>
      </c>
      <c r="B65" s="11" t="s">
        <v>69</v>
      </c>
      <c r="C65" s="1" t="s">
        <v>56</v>
      </c>
      <c r="D65" s="12">
        <v>236</v>
      </c>
      <c r="E65" s="12">
        <v>192</v>
      </c>
      <c r="F65" s="17">
        <f t="shared" si="7"/>
        <v>81.355932203389827</v>
      </c>
      <c r="G65" s="12">
        <v>236</v>
      </c>
      <c r="H65" s="12">
        <v>192</v>
      </c>
      <c r="I65" s="17">
        <f t="shared" si="8"/>
        <v>81.355932203389827</v>
      </c>
      <c r="J65" s="23">
        <v>116</v>
      </c>
      <c r="K65" s="23">
        <v>82</v>
      </c>
      <c r="L65" s="17">
        <f t="shared" si="9"/>
        <v>70.689655172413794</v>
      </c>
      <c r="M65" s="23">
        <v>620</v>
      </c>
      <c r="N65" s="23">
        <v>231</v>
      </c>
      <c r="O65" s="17">
        <f t="shared" si="10"/>
        <v>37.258064516129032</v>
      </c>
      <c r="P65" s="25">
        <f t="shared" si="11"/>
        <v>1208</v>
      </c>
      <c r="Q65" s="25">
        <f t="shared" si="12"/>
        <v>697</v>
      </c>
      <c r="R65" s="29">
        <f t="shared" si="13"/>
        <v>57.698675496688743</v>
      </c>
      <c r="S65" s="28">
        <v>10</v>
      </c>
    </row>
    <row r="66" spans="1:19" ht="20.100000000000001" customHeight="1" x14ac:dyDescent="0.35">
      <c r="A66" s="2">
        <v>57</v>
      </c>
      <c r="B66" s="11" t="s">
        <v>69</v>
      </c>
      <c r="C66" s="1" t="s">
        <v>57</v>
      </c>
      <c r="D66" s="12">
        <v>76</v>
      </c>
      <c r="E66" s="12">
        <v>76</v>
      </c>
      <c r="F66" s="17">
        <f t="shared" si="7"/>
        <v>100</v>
      </c>
      <c r="G66" s="12">
        <v>76</v>
      </c>
      <c r="H66" s="12">
        <v>76</v>
      </c>
      <c r="I66" s="17">
        <f t="shared" si="8"/>
        <v>100</v>
      </c>
      <c r="J66" s="23">
        <v>30</v>
      </c>
      <c r="K66" s="23">
        <v>30</v>
      </c>
      <c r="L66" s="17">
        <f t="shared" si="9"/>
        <v>100</v>
      </c>
      <c r="M66" s="23">
        <v>356</v>
      </c>
      <c r="N66" s="23">
        <v>224</v>
      </c>
      <c r="O66" s="17">
        <f t="shared" si="10"/>
        <v>62.921348314606739</v>
      </c>
      <c r="P66" s="25">
        <f t="shared" si="11"/>
        <v>538</v>
      </c>
      <c r="Q66" s="25">
        <f t="shared" si="12"/>
        <v>406</v>
      </c>
      <c r="R66" s="29">
        <f t="shared" si="13"/>
        <v>75.464684014869889</v>
      </c>
      <c r="S66" s="28">
        <v>10</v>
      </c>
    </row>
    <row r="67" spans="1:19" ht="20.100000000000001" customHeight="1" x14ac:dyDescent="0.35">
      <c r="A67" s="2">
        <v>58</v>
      </c>
      <c r="B67" s="11" t="s">
        <v>69</v>
      </c>
      <c r="C67" s="1" t="s">
        <v>58</v>
      </c>
      <c r="D67" s="9">
        <v>128</v>
      </c>
      <c r="E67" s="9">
        <v>116</v>
      </c>
      <c r="F67" s="17">
        <f t="shared" si="7"/>
        <v>90.625</v>
      </c>
      <c r="G67" s="9">
        <v>128</v>
      </c>
      <c r="H67" s="9">
        <v>116</v>
      </c>
      <c r="I67" s="17">
        <f t="shared" si="8"/>
        <v>90.625</v>
      </c>
      <c r="J67" s="23">
        <v>68</v>
      </c>
      <c r="K67" s="23">
        <v>68</v>
      </c>
      <c r="L67" s="17">
        <f t="shared" si="9"/>
        <v>100</v>
      </c>
      <c r="M67" s="23">
        <v>494</v>
      </c>
      <c r="N67" s="23">
        <v>396</v>
      </c>
      <c r="O67" s="17">
        <f t="shared" si="10"/>
        <v>80.161943319838059</v>
      </c>
      <c r="P67" s="25">
        <f t="shared" si="11"/>
        <v>818</v>
      </c>
      <c r="Q67" s="25">
        <f t="shared" si="12"/>
        <v>696</v>
      </c>
      <c r="R67" s="29">
        <f t="shared" si="13"/>
        <v>85.085574572127143</v>
      </c>
      <c r="S67" s="28">
        <v>10</v>
      </c>
    </row>
    <row r="68" spans="1:19" ht="20.100000000000001" customHeight="1" thickBot="1" x14ac:dyDescent="0.4">
      <c r="A68" s="4">
        <v>59</v>
      </c>
      <c r="B68" s="11" t="s">
        <v>69</v>
      </c>
      <c r="C68" s="5" t="s">
        <v>59</v>
      </c>
      <c r="D68" s="12">
        <v>704</v>
      </c>
      <c r="E68" s="12">
        <v>86</v>
      </c>
      <c r="F68" s="17">
        <f t="shared" si="7"/>
        <v>12.215909090909092</v>
      </c>
      <c r="G68" s="12">
        <v>704</v>
      </c>
      <c r="H68" s="12">
        <v>86</v>
      </c>
      <c r="I68" s="17">
        <f t="shared" si="8"/>
        <v>12.215909090909092</v>
      </c>
      <c r="J68" s="23">
        <v>334</v>
      </c>
      <c r="K68" s="23">
        <v>61</v>
      </c>
      <c r="L68" s="17">
        <f t="shared" si="9"/>
        <v>18.263473053892216</v>
      </c>
      <c r="M68" s="23">
        <v>2516</v>
      </c>
      <c r="N68" s="23">
        <v>1267</v>
      </c>
      <c r="O68" s="17">
        <f t="shared" si="10"/>
        <v>50.357710651828299</v>
      </c>
      <c r="P68" s="25">
        <f t="shared" si="11"/>
        <v>4258</v>
      </c>
      <c r="Q68" s="25">
        <f t="shared" si="12"/>
        <v>1500</v>
      </c>
      <c r="R68" s="29">
        <f t="shared" si="13"/>
        <v>35.227806481916396</v>
      </c>
      <c r="S68" s="28">
        <v>8</v>
      </c>
    </row>
    <row r="69" spans="1:19" ht="21.75" thickBot="1" x14ac:dyDescent="0.4">
      <c r="A69" s="6"/>
      <c r="B69" s="13"/>
      <c r="C69" s="7" t="s">
        <v>63</v>
      </c>
      <c r="D69" s="16">
        <f>SUM(D10:D68)</f>
        <v>25856</v>
      </c>
      <c r="E69" s="16">
        <f>SUM(E10:E68)</f>
        <v>11285</v>
      </c>
      <c r="F69" s="18">
        <f t="shared" si="7"/>
        <v>43.645575495049506</v>
      </c>
      <c r="G69" s="16">
        <f>SUM(G10:G68)</f>
        <v>25856</v>
      </c>
      <c r="H69" s="16">
        <f>SUM(H10:H68)</f>
        <v>11285</v>
      </c>
      <c r="I69" s="18">
        <f t="shared" si="8"/>
        <v>43.645575495049506</v>
      </c>
      <c r="J69" s="16">
        <f>SUM(J10:J68)</f>
        <v>13106</v>
      </c>
      <c r="K69" s="16">
        <f>SUM(K10:K68)</f>
        <v>6853</v>
      </c>
      <c r="L69" s="18">
        <f t="shared" si="9"/>
        <v>52.289027926140697</v>
      </c>
      <c r="M69" s="16">
        <f>SUM(M10:M68)</f>
        <v>86107</v>
      </c>
      <c r="N69" s="16">
        <f>SUM(N10:N68)</f>
        <v>43937</v>
      </c>
      <c r="O69" s="18">
        <f t="shared" si="10"/>
        <v>51.026048985564472</v>
      </c>
      <c r="P69" s="26">
        <f t="shared" si="11"/>
        <v>150925</v>
      </c>
      <c r="Q69" s="26">
        <f t="shared" si="12"/>
        <v>73360</v>
      </c>
      <c r="R69" s="27">
        <f t="shared" si="13"/>
        <v>48.606923968858702</v>
      </c>
      <c r="S69" s="28"/>
    </row>
    <row r="70" spans="1:19" ht="45.75" customHeight="1" x14ac:dyDescent="0.25"/>
  </sheetData>
  <autoFilter ref="A7:S69">
    <filterColumn colId="3" showButton="0"/>
    <filterColumn colId="4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filterColumn colId="15" showButton="0"/>
    <filterColumn colId="16" showButton="0"/>
  </autoFilter>
  <sortState ref="A10:S69">
    <sortCondition ref="A10:A69"/>
  </sortState>
  <mergeCells count="14">
    <mergeCell ref="G7:I7"/>
    <mergeCell ref="J7:L7"/>
    <mergeCell ref="M7:O7"/>
    <mergeCell ref="P7:R7"/>
    <mergeCell ref="A1:R1"/>
    <mergeCell ref="A2:R2"/>
    <mergeCell ref="A3:R3"/>
    <mergeCell ref="A4:R4"/>
    <mergeCell ref="A5:R5"/>
    <mergeCell ref="B7:B8"/>
    <mergeCell ref="A6:F6"/>
    <mergeCell ref="D7:F7"/>
    <mergeCell ref="A7:A9"/>
    <mergeCell ref="C7:C8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2019-12-27T11:17:48Z</dcterms:modified>
</cp:coreProperties>
</file>